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00" windowHeight="10800"/>
  </bookViews>
  <sheets>
    <sheet name="KA107_2019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4" i="1" l="1"/>
  <c r="L74" i="1"/>
  <c r="K74" i="1"/>
  <c r="G66" i="1"/>
  <c r="D66" i="1"/>
  <c r="N66" i="1"/>
  <c r="F74" i="1"/>
  <c r="B74" i="1" l="1"/>
  <c r="C74" i="1"/>
  <c r="D74" i="1"/>
  <c r="E74" i="1"/>
  <c r="G74" i="1"/>
  <c r="H74" i="1"/>
  <c r="I74" i="1"/>
  <c r="J74" i="1"/>
  <c r="B70" i="1"/>
  <c r="N70" i="1"/>
  <c r="C62" i="1" l="1"/>
  <c r="D62" i="1"/>
  <c r="E62" i="1"/>
  <c r="F62" i="1"/>
  <c r="G62" i="1"/>
  <c r="H62" i="1"/>
  <c r="I62" i="1"/>
  <c r="J62" i="1"/>
  <c r="K62" i="1"/>
  <c r="L62" i="1"/>
  <c r="M62" i="1"/>
  <c r="B62" i="1"/>
  <c r="N62" i="1"/>
  <c r="J66" i="1"/>
  <c r="N68" i="1"/>
  <c r="N69" i="1"/>
  <c r="N67" i="1"/>
  <c r="C52" i="1" l="1"/>
  <c r="E52" i="1"/>
  <c r="F52" i="1"/>
  <c r="H52" i="1"/>
  <c r="I52" i="1"/>
  <c r="K52" i="1"/>
  <c r="L52" i="1"/>
  <c r="B52" i="1"/>
  <c r="M56" i="1"/>
  <c r="J56" i="1"/>
  <c r="G56" i="1"/>
  <c r="D56" i="1"/>
  <c r="M54" i="1"/>
  <c r="M55" i="1"/>
  <c r="J54" i="1"/>
  <c r="J55" i="1"/>
  <c r="G54" i="1"/>
  <c r="G55" i="1"/>
  <c r="D54" i="1"/>
  <c r="D55" i="1"/>
  <c r="M53" i="1"/>
  <c r="J53" i="1"/>
  <c r="G53" i="1"/>
  <c r="D53" i="1"/>
  <c r="N51" i="1"/>
  <c r="K47" i="1"/>
  <c r="L47" i="1"/>
  <c r="I47" i="1"/>
  <c r="H47" i="1"/>
  <c r="F47" i="1"/>
  <c r="G47" i="1"/>
  <c r="E47" i="1"/>
  <c r="C47" i="1"/>
  <c r="B47" i="1"/>
  <c r="M49" i="1"/>
  <c r="M48" i="1"/>
  <c r="J49" i="1"/>
  <c r="J48" i="1"/>
  <c r="J47" i="1" s="1"/>
  <c r="L40" i="1"/>
  <c r="M40" i="1" s="1"/>
  <c r="K40" i="1"/>
  <c r="I40" i="1"/>
  <c r="H40" i="1"/>
  <c r="F40" i="1"/>
  <c r="E40" i="1"/>
  <c r="C40" i="1"/>
  <c r="B40" i="1"/>
  <c r="D40" i="1" s="1"/>
  <c r="M46" i="1"/>
  <c r="J46" i="1"/>
  <c r="G46" i="1"/>
  <c r="D46" i="1"/>
  <c r="M44" i="1"/>
  <c r="J44" i="1"/>
  <c r="G44" i="1"/>
  <c r="D44" i="1"/>
  <c r="G42" i="1"/>
  <c r="G43" i="1"/>
  <c r="G45" i="1"/>
  <c r="J42" i="1"/>
  <c r="J43" i="1"/>
  <c r="J45" i="1"/>
  <c r="M42" i="1"/>
  <c r="M43" i="1"/>
  <c r="M45" i="1"/>
  <c r="M41" i="1"/>
  <c r="J41" i="1"/>
  <c r="G41" i="1"/>
  <c r="D42" i="1"/>
  <c r="D43" i="1"/>
  <c r="D45" i="1"/>
  <c r="D41" i="1"/>
  <c r="L36" i="1"/>
  <c r="K36" i="1"/>
  <c r="I36" i="1"/>
  <c r="H36" i="1"/>
  <c r="F36" i="1"/>
  <c r="E36" i="1"/>
  <c r="C36" i="1"/>
  <c r="B36" i="1"/>
  <c r="D38" i="1"/>
  <c r="D39" i="1"/>
  <c r="G38" i="1"/>
  <c r="G39" i="1"/>
  <c r="J38" i="1"/>
  <c r="J39" i="1"/>
  <c r="M38" i="1"/>
  <c r="M39" i="1"/>
  <c r="M37" i="1"/>
  <c r="J37" i="1"/>
  <c r="G37" i="1"/>
  <c r="D37" i="1"/>
  <c r="G31" i="1"/>
  <c r="M31" i="1"/>
  <c r="J31" i="1"/>
  <c r="D31" i="1"/>
  <c r="L26" i="1"/>
  <c r="K26" i="1"/>
  <c r="I26" i="1"/>
  <c r="H26" i="1"/>
  <c r="F26" i="1"/>
  <c r="E26" i="1"/>
  <c r="C26" i="1"/>
  <c r="B26" i="1"/>
  <c r="D26" i="1" s="1"/>
  <c r="M28" i="1"/>
  <c r="M29" i="1"/>
  <c r="M30" i="1"/>
  <c r="M32" i="1"/>
  <c r="M33" i="1"/>
  <c r="M34" i="1"/>
  <c r="M35" i="1"/>
  <c r="J28" i="1"/>
  <c r="J29" i="1"/>
  <c r="J30" i="1"/>
  <c r="J32" i="1"/>
  <c r="J33" i="1"/>
  <c r="J34" i="1"/>
  <c r="J35" i="1"/>
  <c r="G28" i="1"/>
  <c r="G29" i="1"/>
  <c r="G30" i="1"/>
  <c r="G32" i="1"/>
  <c r="G33" i="1"/>
  <c r="G34" i="1"/>
  <c r="G35" i="1"/>
  <c r="D28" i="1"/>
  <c r="D29" i="1"/>
  <c r="D30" i="1"/>
  <c r="D32" i="1"/>
  <c r="D33" i="1"/>
  <c r="D34" i="1"/>
  <c r="D35" i="1"/>
  <c r="M27" i="1"/>
  <c r="J27" i="1"/>
  <c r="G27" i="1"/>
  <c r="D27" i="1"/>
  <c r="M25" i="1"/>
  <c r="J25" i="1"/>
  <c r="D25" i="1"/>
  <c r="G25" i="1"/>
  <c r="L15" i="1"/>
  <c r="K15" i="1"/>
  <c r="I15" i="1"/>
  <c r="H15" i="1"/>
  <c r="F15" i="1"/>
  <c r="E15" i="1"/>
  <c r="C15" i="1"/>
  <c r="B15" i="1"/>
  <c r="M17" i="1"/>
  <c r="M18" i="1"/>
  <c r="M19" i="1"/>
  <c r="M20" i="1"/>
  <c r="M21" i="1"/>
  <c r="M22" i="1"/>
  <c r="M23" i="1"/>
  <c r="J17" i="1"/>
  <c r="J18" i="1"/>
  <c r="J19" i="1"/>
  <c r="J20" i="1"/>
  <c r="J21" i="1"/>
  <c r="J22" i="1"/>
  <c r="J23" i="1"/>
  <c r="G17" i="1"/>
  <c r="G18" i="1"/>
  <c r="G19" i="1"/>
  <c r="G20" i="1"/>
  <c r="G21" i="1"/>
  <c r="G22" i="1"/>
  <c r="G23" i="1"/>
  <c r="D17" i="1"/>
  <c r="D18" i="1"/>
  <c r="D19" i="1"/>
  <c r="D20" i="1"/>
  <c r="D21" i="1"/>
  <c r="D22" i="1"/>
  <c r="D23" i="1"/>
  <c r="G16" i="1"/>
  <c r="M16" i="1"/>
  <c r="J16" i="1"/>
  <c r="D16" i="1"/>
  <c r="L8" i="1"/>
  <c r="K8" i="1"/>
  <c r="I8" i="1"/>
  <c r="H8" i="1"/>
  <c r="F8" i="1"/>
  <c r="E8" i="1"/>
  <c r="C8" i="1"/>
  <c r="B8" i="1"/>
  <c r="D10" i="1"/>
  <c r="D11" i="1"/>
  <c r="D12" i="1"/>
  <c r="D13" i="1"/>
  <c r="D14" i="1"/>
  <c r="G10" i="1"/>
  <c r="G11" i="1"/>
  <c r="G12" i="1"/>
  <c r="G13" i="1"/>
  <c r="G14" i="1"/>
  <c r="J10" i="1"/>
  <c r="J11" i="1"/>
  <c r="J12" i="1"/>
  <c r="J13" i="1"/>
  <c r="J14" i="1"/>
  <c r="M10" i="1"/>
  <c r="M11" i="1"/>
  <c r="M12" i="1"/>
  <c r="M13" i="1"/>
  <c r="M14" i="1"/>
  <c r="M9" i="1"/>
  <c r="J9" i="1"/>
  <c r="G9" i="1"/>
  <c r="D9" i="1"/>
  <c r="B3" i="1"/>
  <c r="C3" i="1"/>
  <c r="E3" i="1"/>
  <c r="F3" i="1"/>
  <c r="H3" i="1"/>
  <c r="I3" i="1"/>
  <c r="K3" i="1"/>
  <c r="L3" i="1"/>
  <c r="G7" i="1"/>
  <c r="G6" i="1"/>
  <c r="N4" i="1"/>
  <c r="D6" i="1"/>
  <c r="D7" i="1"/>
  <c r="J6" i="1"/>
  <c r="J7" i="1"/>
  <c r="M6" i="1"/>
  <c r="M7" i="1"/>
  <c r="M5" i="1"/>
  <c r="J5" i="1"/>
  <c r="D5" i="1"/>
  <c r="N25" i="1" l="1"/>
  <c r="D3" i="1"/>
  <c r="D36" i="1"/>
  <c r="M47" i="1"/>
  <c r="J15" i="1"/>
  <c r="J40" i="1"/>
  <c r="N40" i="1" s="1"/>
  <c r="G3" i="1"/>
  <c r="G15" i="1"/>
  <c r="G40" i="1"/>
  <c r="D47" i="1"/>
  <c r="G36" i="1"/>
  <c r="J36" i="1"/>
  <c r="M36" i="1"/>
  <c r="M15" i="1"/>
  <c r="J52" i="1"/>
  <c r="M52" i="1"/>
  <c r="N48" i="1"/>
  <c r="N53" i="1"/>
  <c r="D15" i="1"/>
  <c r="J3" i="1"/>
  <c r="G52" i="1"/>
  <c r="D52" i="1"/>
  <c r="N56" i="1"/>
  <c r="N55" i="1"/>
  <c r="N54" i="1"/>
  <c r="N49" i="1"/>
  <c r="N46" i="1"/>
  <c r="N45" i="1"/>
  <c r="N44" i="1"/>
  <c r="N43" i="1"/>
  <c r="N41" i="1"/>
  <c r="N42" i="1"/>
  <c r="N37" i="1"/>
  <c r="N39" i="1"/>
  <c r="N38" i="1"/>
  <c r="M26" i="1"/>
  <c r="G26" i="1"/>
  <c r="N31" i="1"/>
  <c r="J26" i="1"/>
  <c r="N35" i="1"/>
  <c r="N34" i="1"/>
  <c r="N33" i="1"/>
  <c r="N30" i="1"/>
  <c r="N19" i="1"/>
  <c r="J8" i="1"/>
  <c r="N32" i="1"/>
  <c r="N29" i="1"/>
  <c r="N27" i="1"/>
  <c r="N28" i="1"/>
  <c r="M3" i="1"/>
  <c r="N6" i="1"/>
  <c r="N9" i="1"/>
  <c r="D8" i="1"/>
  <c r="N16" i="1"/>
  <c r="M8" i="1"/>
  <c r="G8" i="1"/>
  <c r="N23" i="1"/>
  <c r="N22" i="1"/>
  <c r="N18" i="1"/>
  <c r="N21" i="1"/>
  <c r="N17" i="1"/>
  <c r="N20" i="1"/>
  <c r="N14" i="1"/>
  <c r="N13" i="1"/>
  <c r="N12" i="1"/>
  <c r="N10" i="1"/>
  <c r="N11" i="1"/>
  <c r="N7" i="1"/>
  <c r="N5" i="1"/>
  <c r="N47" i="1" l="1"/>
  <c r="N36" i="1"/>
  <c r="N15" i="1"/>
  <c r="N8" i="1"/>
  <c r="N52" i="1"/>
  <c r="N26" i="1"/>
  <c r="N3" i="1"/>
  <c r="N74" i="1" l="1"/>
</calcChain>
</file>

<file path=xl/sharedStrings.xml><?xml version="1.0" encoding="utf-8"?>
<sst xmlns="http://schemas.openxmlformats.org/spreadsheetml/2006/main" count="90" uniqueCount="78">
  <si>
    <t>Canada</t>
  </si>
  <si>
    <t>United States</t>
  </si>
  <si>
    <t>Australia</t>
  </si>
  <si>
    <t>Japan</t>
  </si>
  <si>
    <t>Albania</t>
  </si>
  <si>
    <t>Bosnia and Herzegovina</t>
  </si>
  <si>
    <t>Kosovo * UN resolution</t>
  </si>
  <si>
    <t>Montenegro</t>
  </si>
  <si>
    <t>South Africa</t>
  </si>
  <si>
    <t>Dominican Republic</t>
  </si>
  <si>
    <t>Ethiopia</t>
  </si>
  <si>
    <t>Fiji</t>
  </si>
  <si>
    <t>Armenia</t>
  </si>
  <si>
    <t>Azerbaijan</t>
  </si>
  <si>
    <t>Belarus</t>
  </si>
  <si>
    <t>Georgia</t>
  </si>
  <si>
    <t>Moldova (Republic of)</t>
  </si>
  <si>
    <t>Ukraine</t>
  </si>
  <si>
    <t>Egypt</t>
  </si>
  <si>
    <t>Israel</t>
  </si>
  <si>
    <t>Jordan</t>
  </si>
  <si>
    <t>Lebanon</t>
  </si>
  <si>
    <t>Morocco</t>
  </si>
  <si>
    <t>Syrian Arab Republic</t>
  </si>
  <si>
    <t>Tunisia</t>
  </si>
  <si>
    <t>Russian Federation</t>
  </si>
  <si>
    <t>Bhutan</t>
  </si>
  <si>
    <t>China (People's Republic of)</t>
  </si>
  <si>
    <t>Indonesia</t>
  </si>
  <si>
    <t>Malaysia</t>
  </si>
  <si>
    <t>Myanmar</t>
  </si>
  <si>
    <t>Philippines</t>
  </si>
  <si>
    <t>Thailand</t>
  </si>
  <si>
    <t>Viet Nam</t>
  </si>
  <si>
    <t>Kazakhstan</t>
  </si>
  <si>
    <t>Argentina</t>
  </si>
  <si>
    <t>Colombia</t>
  </si>
  <si>
    <t>Mexico</t>
  </si>
  <si>
    <t>Iran (Islamic Republic of)</t>
  </si>
  <si>
    <t>Iraq</t>
  </si>
  <si>
    <t>Tanulmányi célú hallgatói mobilitás (SMS)</t>
  </si>
  <si>
    <t>Bejövő
(fő)</t>
  </si>
  <si>
    <t>Kimenő
(fő)</t>
  </si>
  <si>
    <t>Összesen 
(fő)</t>
  </si>
  <si>
    <t>Hallgatói szakmai gyakorlat (SMP)</t>
  </si>
  <si>
    <t>Oktatási célú személyzeti mobilitás (STA)</t>
  </si>
  <si>
    <t>Képzési célú személyzeti mobilitás (STT)</t>
  </si>
  <si>
    <t>Összesen
(fő)</t>
  </si>
  <si>
    <t>Régió / ország</t>
  </si>
  <si>
    <t>Összesen</t>
  </si>
  <si>
    <t>Region 1 - Western Balkans  - összesen</t>
  </si>
  <si>
    <t>Region 2 - Eastern Partnership Countries - összesen</t>
  </si>
  <si>
    <t>Algeria</t>
  </si>
  <si>
    <t>Region 3 - South Mediterranean Countries - összesen</t>
  </si>
  <si>
    <t>Region 4 - Russian Federation - összesen</t>
  </si>
  <si>
    <t>Mongolia</t>
  </si>
  <si>
    <t>Region 6 - Asia - összesen</t>
  </si>
  <si>
    <t>Region 7 - Central Asia - összesen</t>
  </si>
  <si>
    <t>Kyrgyzstan</t>
  </si>
  <si>
    <t>Uzbekistan</t>
  </si>
  <si>
    <t>Region 8 - Latin America - összesen</t>
  </si>
  <si>
    <t>Cuba</t>
  </si>
  <si>
    <t>Ecuador</t>
  </si>
  <si>
    <t>Peru</t>
  </si>
  <si>
    <t>Region 9 - Middle East (Iran, Iraq, Yemen) - összesen</t>
  </si>
  <si>
    <t>Kenya</t>
  </si>
  <si>
    <t>ChIle</t>
  </si>
  <si>
    <t>Region 10 - South Africa - összesen</t>
  </si>
  <si>
    <t>Region 11 - ACP - összesen</t>
  </si>
  <si>
    <t>Region 13 - PI Americas - összesen</t>
  </si>
  <si>
    <t>Region 13 - PI Asia - összesen</t>
  </si>
  <si>
    <t>Korea (Republic of)</t>
  </si>
  <si>
    <t>Juncker West Africa Window - összesen</t>
  </si>
  <si>
    <t>Ghana</t>
  </si>
  <si>
    <t>Nigeria</t>
  </si>
  <si>
    <t>Juncker North Africa Window - összesen</t>
  </si>
  <si>
    <t>Juncker Horn of Africa Window - összesen</t>
  </si>
  <si>
    <t>Tanzania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</si>
</sst>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E4E4E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4" borderId="8" xfId="0" applyFill="1" applyBorder="1" applyAlignment="1">
      <alignment horizontal="left" indent="1"/>
    </xf>
    <xf numFmtId="0" fontId="0" fillId="4" borderId="9" xfId="0" applyNumberFormat="1" applyFill="1" applyBorder="1"/>
    <xf numFmtId="0" fontId="0" fillId="3" borderId="10" xfId="0" applyNumberFormat="1" applyFill="1" applyBorder="1"/>
    <xf numFmtId="0" fontId="0" fillId="5" borderId="2" xfId="0" applyNumberFormat="1" applyFill="1" applyBorder="1"/>
    <xf numFmtId="0" fontId="0" fillId="6" borderId="8" xfId="0" applyFill="1" applyBorder="1" applyAlignment="1">
      <alignment horizontal="left" indent="1"/>
    </xf>
    <xf numFmtId="0" fontId="0" fillId="6" borderId="9" xfId="0" applyNumberFormat="1" applyFill="1" applyBorder="1"/>
    <xf numFmtId="0" fontId="0" fillId="5" borderId="10" xfId="0" applyNumberFormat="1" applyFill="1" applyBorder="1"/>
    <xf numFmtId="0" fontId="0" fillId="7" borderId="2" xfId="0" applyNumberFormat="1" applyFill="1" applyBorder="1"/>
    <xf numFmtId="0" fontId="0" fillId="8" borderId="8" xfId="0" applyFill="1" applyBorder="1" applyAlignment="1">
      <alignment horizontal="left" indent="1"/>
    </xf>
    <xf numFmtId="0" fontId="0" fillId="8" borderId="9" xfId="0" applyNumberFormat="1" applyFill="1" applyBorder="1"/>
    <xf numFmtId="0" fontId="0" fillId="9" borderId="2" xfId="0" applyNumberFormat="1" applyFill="1" applyBorder="1"/>
    <xf numFmtId="0" fontId="0" fillId="10" borderId="2" xfId="0" applyNumberFormat="1" applyFill="1" applyBorder="1"/>
    <xf numFmtId="0" fontId="0" fillId="11" borderId="8" xfId="0" applyFill="1" applyBorder="1" applyAlignment="1">
      <alignment horizontal="left" indent="1"/>
    </xf>
    <xf numFmtId="0" fontId="0" fillId="11" borderId="9" xfId="0" applyNumberFormat="1" applyFill="1" applyBorder="1"/>
    <xf numFmtId="0" fontId="0" fillId="12" borderId="2" xfId="0" applyNumberFormat="1" applyFill="1" applyBorder="1"/>
    <xf numFmtId="0" fontId="0" fillId="13" borderId="8" xfId="0" applyFill="1" applyBorder="1" applyAlignment="1">
      <alignment horizontal="left" indent="1"/>
    </xf>
    <xf numFmtId="0" fontId="0" fillId="13" borderId="9" xfId="0" applyNumberFormat="1" applyFill="1" applyBorder="1"/>
    <xf numFmtId="0" fontId="1" fillId="0" borderId="11" xfId="0" applyFont="1" applyFill="1" applyBorder="1" applyAlignment="1">
      <alignment horizontal="left" indent="1"/>
    </xf>
    <xf numFmtId="0" fontId="1" fillId="0" borderId="12" xfId="0" applyFont="1" applyBorder="1"/>
    <xf numFmtId="0" fontId="0" fillId="3" borderId="13" xfId="0" applyNumberFormat="1" applyFill="1" applyBorder="1"/>
    <xf numFmtId="0" fontId="0" fillId="4" borderId="14" xfId="0" applyNumberFormat="1" applyFill="1" applyBorder="1"/>
    <xf numFmtId="0" fontId="0" fillId="5" borderId="3" xfId="0" applyNumberFormat="1" applyFill="1" applyBorder="1"/>
    <xf numFmtId="0" fontId="0" fillId="6" borderId="14" xfId="0" applyNumberFormat="1" applyFill="1" applyBorder="1"/>
    <xf numFmtId="0" fontId="0" fillId="5" borderId="13" xfId="0" applyNumberFormat="1" applyFill="1" applyBorder="1"/>
    <xf numFmtId="0" fontId="0" fillId="7" borderId="3" xfId="0" applyNumberFormat="1" applyFill="1" applyBorder="1"/>
    <xf numFmtId="0" fontId="0" fillId="8" borderId="14" xfId="0" applyNumberFormat="1" applyFill="1" applyBorder="1"/>
    <xf numFmtId="0" fontId="0" fillId="9" borderId="3" xfId="0" applyNumberFormat="1" applyFill="1" applyBorder="1"/>
    <xf numFmtId="0" fontId="0" fillId="11" borderId="14" xfId="0" applyNumberFormat="1" applyFill="1" applyBorder="1"/>
    <xf numFmtId="0" fontId="0" fillId="12" borderId="3" xfId="0" applyNumberFormat="1" applyFill="1" applyBorder="1"/>
    <xf numFmtId="0" fontId="0" fillId="13" borderId="14" xfId="0" applyNumberFormat="1" applyFill="1" applyBorder="1"/>
    <xf numFmtId="0" fontId="1" fillId="0" borderId="15" xfId="0" applyFont="1" applyBorder="1"/>
    <xf numFmtId="0" fontId="1" fillId="3" borderId="7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0" fontId="0" fillId="6" borderId="8" xfId="0" applyFont="1" applyFill="1" applyBorder="1" applyAlignment="1">
      <alignment horizontal="left" indent="1"/>
    </xf>
    <xf numFmtId="0" fontId="1" fillId="7" borderId="5" xfId="0" applyFont="1" applyFill="1" applyBorder="1" applyAlignment="1">
      <alignment horizontal="left"/>
    </xf>
    <xf numFmtId="0" fontId="1" fillId="9" borderId="5" xfId="0" applyFont="1" applyFill="1" applyBorder="1" applyAlignment="1">
      <alignment horizontal="left"/>
    </xf>
    <xf numFmtId="0" fontId="0" fillId="8" borderId="7" xfId="0" applyFill="1" applyBorder="1" applyAlignment="1">
      <alignment horizontal="left" indent="1"/>
    </xf>
    <xf numFmtId="0" fontId="0" fillId="8" borderId="10" xfId="0" applyNumberFormat="1" applyFill="1" applyBorder="1"/>
    <xf numFmtId="0" fontId="0" fillId="11" borderId="7" xfId="0" applyFill="1" applyBorder="1" applyAlignment="1">
      <alignment horizontal="left" indent="1"/>
    </xf>
    <xf numFmtId="0" fontId="0" fillId="11" borderId="10" xfId="0" applyNumberFormat="1" applyFill="1" applyBorder="1"/>
    <xf numFmtId="0" fontId="1" fillId="10" borderId="5" xfId="0" applyFont="1" applyFill="1" applyBorder="1" applyAlignment="1">
      <alignment horizontal="left"/>
    </xf>
    <xf numFmtId="0" fontId="1" fillId="12" borderId="5" xfId="0" applyFont="1" applyFill="1" applyBorder="1" applyAlignment="1">
      <alignment horizontal="left"/>
    </xf>
    <xf numFmtId="0" fontId="0" fillId="11" borderId="13" xfId="0" applyNumberFormat="1" applyFill="1" applyBorder="1"/>
    <xf numFmtId="0" fontId="1" fillId="0" borderId="16" xfId="0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tabSelected="1" workbookViewId="0">
      <selection activeCell="P69" sqref="P69"/>
    </sheetView>
  </sheetViews>
  <sheetFormatPr defaultRowHeight="15" x14ac:dyDescent="0.25"/>
  <cols>
    <col min="1" max="1" width="48" customWidth="1"/>
  </cols>
  <sheetData>
    <row r="1" spans="1:14" ht="33.75" customHeight="1" x14ac:dyDescent="0.25">
      <c r="A1" s="49" t="s">
        <v>48</v>
      </c>
      <c r="B1" s="51" t="s">
        <v>40</v>
      </c>
      <c r="C1" s="52"/>
      <c r="D1" s="52"/>
      <c r="E1" s="51" t="s">
        <v>44</v>
      </c>
      <c r="F1" s="52"/>
      <c r="G1" s="52"/>
      <c r="H1" s="51" t="s">
        <v>45</v>
      </c>
      <c r="I1" s="52"/>
      <c r="J1" s="52"/>
      <c r="K1" s="51" t="s">
        <v>46</v>
      </c>
      <c r="L1" s="51"/>
      <c r="M1" s="51"/>
      <c r="N1" s="47" t="s">
        <v>47</v>
      </c>
    </row>
    <row r="2" spans="1:14" ht="31.5" customHeight="1" thickBot="1" x14ac:dyDescent="0.3">
      <c r="A2" s="50"/>
      <c r="B2" s="1" t="s">
        <v>41</v>
      </c>
      <c r="C2" s="1" t="s">
        <v>42</v>
      </c>
      <c r="D2" s="1" t="s">
        <v>43</v>
      </c>
      <c r="E2" s="1" t="s">
        <v>41</v>
      </c>
      <c r="F2" s="1" t="s">
        <v>42</v>
      </c>
      <c r="G2" s="1" t="s">
        <v>43</v>
      </c>
      <c r="H2" s="1" t="s">
        <v>41</v>
      </c>
      <c r="I2" s="1" t="s">
        <v>42</v>
      </c>
      <c r="J2" s="1" t="s">
        <v>43</v>
      </c>
      <c r="K2" s="1" t="s">
        <v>41</v>
      </c>
      <c r="L2" s="1" t="s">
        <v>42</v>
      </c>
      <c r="M2" s="1" t="s">
        <v>43</v>
      </c>
      <c r="N2" s="48"/>
    </row>
    <row r="3" spans="1:14" x14ac:dyDescent="0.25">
      <c r="A3" s="33" t="s">
        <v>50</v>
      </c>
      <c r="B3" s="4">
        <f t="shared" ref="B3:M3" si="0">SUM(B4:B7)</f>
        <v>45</v>
      </c>
      <c r="C3" s="4">
        <f t="shared" si="0"/>
        <v>7</v>
      </c>
      <c r="D3" s="4">
        <f t="shared" si="0"/>
        <v>52</v>
      </c>
      <c r="E3" s="4">
        <f t="shared" si="0"/>
        <v>8</v>
      </c>
      <c r="F3" s="4">
        <f t="shared" si="0"/>
        <v>0</v>
      </c>
      <c r="G3" s="4">
        <f t="shared" si="0"/>
        <v>8</v>
      </c>
      <c r="H3" s="4">
        <f t="shared" si="0"/>
        <v>52</v>
      </c>
      <c r="I3" s="4">
        <f t="shared" si="0"/>
        <v>44</v>
      </c>
      <c r="J3" s="4">
        <f t="shared" si="0"/>
        <v>96</v>
      </c>
      <c r="K3" s="4">
        <f t="shared" si="0"/>
        <v>30</v>
      </c>
      <c r="L3" s="4">
        <f t="shared" si="0"/>
        <v>28</v>
      </c>
      <c r="M3" s="4">
        <f t="shared" si="0"/>
        <v>58</v>
      </c>
      <c r="N3" s="21">
        <f>N4+N5+N6+N7</f>
        <v>214</v>
      </c>
    </row>
    <row r="4" spans="1:14" x14ac:dyDescent="0.25">
      <c r="A4" s="2" t="s">
        <v>4</v>
      </c>
      <c r="B4" s="3">
        <v>32</v>
      </c>
      <c r="C4" s="3">
        <v>3</v>
      </c>
      <c r="D4" s="3">
        <v>35</v>
      </c>
      <c r="E4" s="3">
        <v>0</v>
      </c>
      <c r="F4" s="3">
        <v>0</v>
      </c>
      <c r="G4" s="3">
        <v>0</v>
      </c>
      <c r="H4" s="3">
        <v>21</v>
      </c>
      <c r="I4" s="3">
        <v>19</v>
      </c>
      <c r="J4" s="3">
        <v>40</v>
      </c>
      <c r="K4" s="3">
        <v>14</v>
      </c>
      <c r="L4" s="3">
        <v>12</v>
      </c>
      <c r="M4" s="3">
        <v>26</v>
      </c>
      <c r="N4" s="22">
        <f>M4+J4+G4+D4</f>
        <v>101</v>
      </c>
    </row>
    <row r="5" spans="1:14" x14ac:dyDescent="0.25">
      <c r="A5" s="2" t="s">
        <v>5</v>
      </c>
      <c r="B5" s="3">
        <v>10</v>
      </c>
      <c r="C5" s="3">
        <v>1</v>
      </c>
      <c r="D5" s="3">
        <f>C5+B5</f>
        <v>11</v>
      </c>
      <c r="E5" s="3">
        <v>3</v>
      </c>
      <c r="F5" s="3">
        <v>0</v>
      </c>
      <c r="G5" s="3">
        <v>3</v>
      </c>
      <c r="H5" s="3">
        <v>13</v>
      </c>
      <c r="I5" s="3">
        <v>9</v>
      </c>
      <c r="J5" s="3">
        <f>I5+H5</f>
        <v>22</v>
      </c>
      <c r="K5" s="3">
        <v>2</v>
      </c>
      <c r="L5" s="3">
        <v>2</v>
      </c>
      <c r="M5" s="3">
        <f>L5+K5</f>
        <v>4</v>
      </c>
      <c r="N5" s="22">
        <f t="shared" ref="N5:N7" si="1">M5+J5+G5+D5</f>
        <v>40</v>
      </c>
    </row>
    <row r="6" spans="1:14" x14ac:dyDescent="0.25">
      <c r="A6" s="2" t="s">
        <v>6</v>
      </c>
      <c r="B6" s="3">
        <v>0</v>
      </c>
      <c r="C6" s="3">
        <v>0</v>
      </c>
      <c r="D6" s="3">
        <f t="shared" ref="D6:D7" si="2">C6+B6</f>
        <v>0</v>
      </c>
      <c r="E6" s="3">
        <v>0</v>
      </c>
      <c r="F6" s="3">
        <v>0</v>
      </c>
      <c r="G6" s="3">
        <f>E6+F6</f>
        <v>0</v>
      </c>
      <c r="H6" s="3">
        <v>8</v>
      </c>
      <c r="I6" s="3">
        <v>8</v>
      </c>
      <c r="J6" s="3">
        <f t="shared" ref="J6:J7" si="3">I6+H6</f>
        <v>16</v>
      </c>
      <c r="K6" s="3">
        <v>7</v>
      </c>
      <c r="L6" s="3">
        <v>7</v>
      </c>
      <c r="M6" s="3">
        <f t="shared" ref="M6:M7" si="4">L6+K6</f>
        <v>14</v>
      </c>
      <c r="N6" s="22">
        <f t="shared" si="1"/>
        <v>30</v>
      </c>
    </row>
    <row r="7" spans="1:14" ht="15.75" thickBot="1" x14ac:dyDescent="0.3">
      <c r="A7" s="2" t="s">
        <v>7</v>
      </c>
      <c r="B7" s="3">
        <v>3</v>
      </c>
      <c r="C7" s="3">
        <v>3</v>
      </c>
      <c r="D7" s="3">
        <f t="shared" si="2"/>
        <v>6</v>
      </c>
      <c r="E7" s="3">
        <v>5</v>
      </c>
      <c r="F7" s="3">
        <v>0</v>
      </c>
      <c r="G7" s="3">
        <f>E7+F7</f>
        <v>5</v>
      </c>
      <c r="H7" s="3">
        <v>10</v>
      </c>
      <c r="I7" s="3">
        <v>8</v>
      </c>
      <c r="J7" s="3">
        <f t="shared" si="3"/>
        <v>18</v>
      </c>
      <c r="K7" s="3">
        <v>7</v>
      </c>
      <c r="L7" s="3">
        <v>7</v>
      </c>
      <c r="M7" s="3">
        <f t="shared" si="4"/>
        <v>14</v>
      </c>
      <c r="N7" s="22">
        <f t="shared" si="1"/>
        <v>43</v>
      </c>
    </row>
    <row r="8" spans="1:14" x14ac:dyDescent="0.25">
      <c r="A8" s="34" t="s">
        <v>51</v>
      </c>
      <c r="B8" s="5">
        <f t="shared" ref="B8:I8" si="5">SUM(B9:B14)</f>
        <v>59</v>
      </c>
      <c r="C8" s="5">
        <f t="shared" si="5"/>
        <v>4</v>
      </c>
      <c r="D8" s="5">
        <f t="shared" si="5"/>
        <v>63</v>
      </c>
      <c r="E8" s="5">
        <f t="shared" si="5"/>
        <v>0</v>
      </c>
      <c r="F8" s="5">
        <f t="shared" si="5"/>
        <v>2</v>
      </c>
      <c r="G8" s="5">
        <f t="shared" si="5"/>
        <v>2</v>
      </c>
      <c r="H8" s="5">
        <f t="shared" si="5"/>
        <v>51</v>
      </c>
      <c r="I8" s="5">
        <f t="shared" si="5"/>
        <v>46</v>
      </c>
      <c r="J8" s="5">
        <f>H8+I8</f>
        <v>97</v>
      </c>
      <c r="K8" s="5">
        <f>SUM(K9:K14)</f>
        <v>12</v>
      </c>
      <c r="L8" s="5">
        <f>SUM(L9:L14)</f>
        <v>9</v>
      </c>
      <c r="M8" s="5">
        <f>SUM(M9:M14)</f>
        <v>21</v>
      </c>
      <c r="N8" s="23">
        <f>M8+J8+G8+D8</f>
        <v>183</v>
      </c>
    </row>
    <row r="9" spans="1:14" x14ac:dyDescent="0.25">
      <c r="A9" s="6" t="s">
        <v>12</v>
      </c>
      <c r="B9" s="7">
        <v>2</v>
      </c>
      <c r="C9" s="7">
        <v>0</v>
      </c>
      <c r="D9" s="7">
        <f>B9+C9</f>
        <v>2</v>
      </c>
      <c r="E9" s="7">
        <v>0</v>
      </c>
      <c r="F9" s="7">
        <v>0</v>
      </c>
      <c r="G9" s="7">
        <f>E9+F9</f>
        <v>0</v>
      </c>
      <c r="H9" s="7">
        <v>2</v>
      </c>
      <c r="I9" s="7">
        <v>2</v>
      </c>
      <c r="J9" s="7">
        <f>H9+I9</f>
        <v>4</v>
      </c>
      <c r="K9" s="7">
        <v>1</v>
      </c>
      <c r="L9" s="7">
        <v>0</v>
      </c>
      <c r="M9" s="7">
        <f>K9+L9</f>
        <v>1</v>
      </c>
      <c r="N9" s="24">
        <f>M9+J9+G9+D9</f>
        <v>7</v>
      </c>
    </row>
    <row r="10" spans="1:14" x14ac:dyDescent="0.25">
      <c r="A10" s="6" t="s">
        <v>13</v>
      </c>
      <c r="B10" s="7">
        <v>16</v>
      </c>
      <c r="C10" s="7">
        <v>3</v>
      </c>
      <c r="D10" s="7">
        <f t="shared" ref="D10:D14" si="6">B10+C10</f>
        <v>19</v>
      </c>
      <c r="E10" s="7">
        <v>0</v>
      </c>
      <c r="F10" s="7">
        <v>0</v>
      </c>
      <c r="G10" s="7">
        <f t="shared" ref="G10:G14" si="7">E10+F10</f>
        <v>0</v>
      </c>
      <c r="H10" s="7">
        <v>14</v>
      </c>
      <c r="I10" s="7">
        <v>15</v>
      </c>
      <c r="J10" s="7">
        <f t="shared" ref="J10:J14" si="8">H10+I10</f>
        <v>29</v>
      </c>
      <c r="K10" s="7">
        <v>2</v>
      </c>
      <c r="L10" s="7">
        <v>2</v>
      </c>
      <c r="M10" s="7">
        <f t="shared" ref="M10:M14" si="9">K10+L10</f>
        <v>4</v>
      </c>
      <c r="N10" s="24">
        <f t="shared" ref="N10:N15" si="10">M10+J10+G10+D10</f>
        <v>52</v>
      </c>
    </row>
    <row r="11" spans="1:14" x14ac:dyDescent="0.25">
      <c r="A11" s="6" t="s">
        <v>14</v>
      </c>
      <c r="B11" s="7">
        <v>3</v>
      </c>
      <c r="C11" s="7">
        <v>0</v>
      </c>
      <c r="D11" s="7">
        <f t="shared" si="6"/>
        <v>3</v>
      </c>
      <c r="E11" s="7">
        <v>0</v>
      </c>
      <c r="F11" s="7">
        <v>0</v>
      </c>
      <c r="G11" s="7">
        <f t="shared" si="7"/>
        <v>0</v>
      </c>
      <c r="H11" s="7">
        <v>2</v>
      </c>
      <c r="I11" s="7">
        <v>1</v>
      </c>
      <c r="J11" s="7">
        <f t="shared" si="8"/>
        <v>3</v>
      </c>
      <c r="K11" s="7">
        <v>0</v>
      </c>
      <c r="L11" s="7">
        <v>0</v>
      </c>
      <c r="M11" s="7">
        <f t="shared" si="9"/>
        <v>0</v>
      </c>
      <c r="N11" s="24">
        <f t="shared" si="10"/>
        <v>6</v>
      </c>
    </row>
    <row r="12" spans="1:14" x14ac:dyDescent="0.25">
      <c r="A12" s="6" t="s">
        <v>15</v>
      </c>
      <c r="B12" s="7">
        <v>9</v>
      </c>
      <c r="C12" s="7">
        <v>1</v>
      </c>
      <c r="D12" s="7">
        <f t="shared" si="6"/>
        <v>10</v>
      </c>
      <c r="E12" s="7">
        <v>0</v>
      </c>
      <c r="F12" s="7">
        <v>2</v>
      </c>
      <c r="G12" s="7">
        <f t="shared" si="7"/>
        <v>2</v>
      </c>
      <c r="H12" s="7">
        <v>10</v>
      </c>
      <c r="I12" s="7">
        <v>8</v>
      </c>
      <c r="J12" s="7">
        <f t="shared" si="8"/>
        <v>18</v>
      </c>
      <c r="K12" s="7">
        <v>1</v>
      </c>
      <c r="L12" s="7">
        <v>2</v>
      </c>
      <c r="M12" s="7">
        <f t="shared" si="9"/>
        <v>3</v>
      </c>
      <c r="N12" s="24">
        <f t="shared" si="10"/>
        <v>33</v>
      </c>
    </row>
    <row r="13" spans="1:14" x14ac:dyDescent="0.25">
      <c r="A13" s="6" t="s">
        <v>16</v>
      </c>
      <c r="B13" s="7">
        <v>9</v>
      </c>
      <c r="C13" s="7">
        <v>0</v>
      </c>
      <c r="D13" s="7">
        <f t="shared" si="6"/>
        <v>9</v>
      </c>
      <c r="E13" s="7">
        <v>0</v>
      </c>
      <c r="F13" s="7">
        <v>0</v>
      </c>
      <c r="G13" s="7">
        <f t="shared" si="7"/>
        <v>0</v>
      </c>
      <c r="H13" s="7">
        <v>6</v>
      </c>
      <c r="I13" s="7">
        <v>4</v>
      </c>
      <c r="J13" s="7">
        <f t="shared" si="8"/>
        <v>10</v>
      </c>
      <c r="K13" s="7">
        <v>6</v>
      </c>
      <c r="L13" s="7">
        <v>4</v>
      </c>
      <c r="M13" s="7">
        <f t="shared" si="9"/>
        <v>10</v>
      </c>
      <c r="N13" s="24">
        <f t="shared" si="10"/>
        <v>29</v>
      </c>
    </row>
    <row r="14" spans="1:14" ht="15.75" thickBot="1" x14ac:dyDescent="0.3">
      <c r="A14" s="6" t="s">
        <v>17</v>
      </c>
      <c r="B14" s="7">
        <v>20</v>
      </c>
      <c r="C14" s="7">
        <v>0</v>
      </c>
      <c r="D14" s="7">
        <f t="shared" si="6"/>
        <v>20</v>
      </c>
      <c r="E14" s="7">
        <v>0</v>
      </c>
      <c r="F14" s="7">
        <v>0</v>
      </c>
      <c r="G14" s="7">
        <f t="shared" si="7"/>
        <v>0</v>
      </c>
      <c r="H14" s="7">
        <v>17</v>
      </c>
      <c r="I14" s="7">
        <v>16</v>
      </c>
      <c r="J14" s="7">
        <f t="shared" si="8"/>
        <v>33</v>
      </c>
      <c r="K14" s="7">
        <v>2</v>
      </c>
      <c r="L14" s="7">
        <v>1</v>
      </c>
      <c r="M14" s="7">
        <f t="shared" si="9"/>
        <v>3</v>
      </c>
      <c r="N14" s="24">
        <f t="shared" si="10"/>
        <v>56</v>
      </c>
    </row>
    <row r="15" spans="1:14" x14ac:dyDescent="0.25">
      <c r="A15" s="34" t="s">
        <v>53</v>
      </c>
      <c r="B15" s="5">
        <f>SUM(B16:B23)</f>
        <v>50</v>
      </c>
      <c r="C15" s="5">
        <f>SUM(C16:C23)</f>
        <v>25</v>
      </c>
      <c r="D15" s="5">
        <f>SUM(D16:D23)</f>
        <v>75</v>
      </c>
      <c r="E15" s="5">
        <f>SUM(E16:E23)</f>
        <v>0</v>
      </c>
      <c r="F15" s="5">
        <f>SUM(F16:F23)</f>
        <v>0</v>
      </c>
      <c r="G15" s="5">
        <f>E15+F15</f>
        <v>0</v>
      </c>
      <c r="H15" s="5">
        <f>SUM(H16:H23)</f>
        <v>75</v>
      </c>
      <c r="I15" s="5">
        <f>SUM(I16:I23)</f>
        <v>69</v>
      </c>
      <c r="J15" s="5">
        <f>H15+I15</f>
        <v>144</v>
      </c>
      <c r="K15" s="5">
        <f>SUM(K16:K23)</f>
        <v>22</v>
      </c>
      <c r="L15" s="5">
        <f>SUM(L16:L23)</f>
        <v>18</v>
      </c>
      <c r="M15" s="5">
        <f>SUM(M16:M23)</f>
        <v>40</v>
      </c>
      <c r="N15" s="23">
        <f t="shared" si="10"/>
        <v>259</v>
      </c>
    </row>
    <row r="16" spans="1:14" x14ac:dyDescent="0.25">
      <c r="A16" s="6" t="s">
        <v>52</v>
      </c>
      <c r="B16" s="7">
        <v>13</v>
      </c>
      <c r="C16" s="7">
        <v>3</v>
      </c>
      <c r="D16" s="7">
        <f>B16+C16</f>
        <v>16</v>
      </c>
      <c r="E16" s="7">
        <v>0</v>
      </c>
      <c r="F16" s="7">
        <v>0</v>
      </c>
      <c r="G16" s="7">
        <f>E16+F16</f>
        <v>0</v>
      </c>
      <c r="H16" s="7">
        <v>11</v>
      </c>
      <c r="I16" s="7">
        <v>8</v>
      </c>
      <c r="J16" s="7">
        <f>H16+I16</f>
        <v>19</v>
      </c>
      <c r="K16" s="7">
        <v>2</v>
      </c>
      <c r="L16" s="7">
        <v>2</v>
      </c>
      <c r="M16" s="7">
        <f>K16+L16</f>
        <v>4</v>
      </c>
      <c r="N16" s="24">
        <f>M16+J16+G16+D16</f>
        <v>39</v>
      </c>
    </row>
    <row r="17" spans="1:14" x14ac:dyDescent="0.25">
      <c r="A17" s="6" t="s">
        <v>18</v>
      </c>
      <c r="B17" s="7">
        <v>4</v>
      </c>
      <c r="C17" s="7">
        <v>0</v>
      </c>
      <c r="D17" s="7">
        <f t="shared" ref="D17:D23" si="11">B17+C17</f>
        <v>4</v>
      </c>
      <c r="E17" s="7">
        <v>0</v>
      </c>
      <c r="F17" s="7">
        <v>0</v>
      </c>
      <c r="G17" s="7">
        <f t="shared" ref="G17:G23" si="12">E17+F17</f>
        <v>0</v>
      </c>
      <c r="H17" s="7">
        <v>6</v>
      </c>
      <c r="I17" s="7">
        <v>6</v>
      </c>
      <c r="J17" s="7">
        <f t="shared" ref="J17:J23" si="13">H17+I17</f>
        <v>12</v>
      </c>
      <c r="K17" s="7">
        <v>0</v>
      </c>
      <c r="L17" s="7">
        <v>0</v>
      </c>
      <c r="M17" s="7">
        <f t="shared" ref="M17:M23" si="14">K17+L17</f>
        <v>0</v>
      </c>
      <c r="N17" s="24">
        <f t="shared" ref="N17:N23" si="15">M17+J17+G17+D17</f>
        <v>16</v>
      </c>
    </row>
    <row r="18" spans="1:14" x14ac:dyDescent="0.25">
      <c r="A18" s="6" t="s">
        <v>19</v>
      </c>
      <c r="B18" s="7">
        <v>21</v>
      </c>
      <c r="C18" s="7">
        <v>13</v>
      </c>
      <c r="D18" s="7">
        <f t="shared" si="11"/>
        <v>34</v>
      </c>
      <c r="E18" s="7">
        <v>0</v>
      </c>
      <c r="F18" s="7">
        <v>0</v>
      </c>
      <c r="G18" s="7">
        <f t="shared" si="12"/>
        <v>0</v>
      </c>
      <c r="H18" s="7">
        <v>25</v>
      </c>
      <c r="I18" s="7">
        <v>25</v>
      </c>
      <c r="J18" s="7">
        <f t="shared" si="13"/>
        <v>50</v>
      </c>
      <c r="K18" s="7">
        <v>11</v>
      </c>
      <c r="L18" s="7">
        <v>9</v>
      </c>
      <c r="M18" s="7">
        <f t="shared" si="14"/>
        <v>20</v>
      </c>
      <c r="N18" s="24">
        <f t="shared" si="15"/>
        <v>104</v>
      </c>
    </row>
    <row r="19" spans="1:14" x14ac:dyDescent="0.25">
      <c r="A19" s="6" t="s">
        <v>20</v>
      </c>
      <c r="B19" s="7">
        <v>0</v>
      </c>
      <c r="C19" s="7">
        <v>0</v>
      </c>
      <c r="D19" s="7">
        <f t="shared" si="11"/>
        <v>0</v>
      </c>
      <c r="E19" s="7">
        <v>0</v>
      </c>
      <c r="F19" s="7">
        <v>0</v>
      </c>
      <c r="G19" s="7">
        <f t="shared" si="12"/>
        <v>0</v>
      </c>
      <c r="H19" s="7">
        <v>2</v>
      </c>
      <c r="I19" s="7">
        <v>2</v>
      </c>
      <c r="J19" s="7">
        <f t="shared" si="13"/>
        <v>4</v>
      </c>
      <c r="K19" s="7">
        <v>0</v>
      </c>
      <c r="L19" s="7">
        <v>0</v>
      </c>
      <c r="M19" s="7">
        <f t="shared" si="14"/>
        <v>0</v>
      </c>
      <c r="N19" s="24">
        <f t="shared" si="15"/>
        <v>4</v>
      </c>
    </row>
    <row r="20" spans="1:14" x14ac:dyDescent="0.25">
      <c r="A20" s="6" t="s">
        <v>21</v>
      </c>
      <c r="B20" s="7">
        <v>4</v>
      </c>
      <c r="C20" s="7">
        <v>4</v>
      </c>
      <c r="D20" s="7">
        <f t="shared" si="11"/>
        <v>8</v>
      </c>
      <c r="E20" s="7">
        <v>0</v>
      </c>
      <c r="F20" s="7">
        <v>0</v>
      </c>
      <c r="G20" s="7">
        <f t="shared" si="12"/>
        <v>0</v>
      </c>
      <c r="H20" s="7">
        <v>3</v>
      </c>
      <c r="I20" s="7">
        <v>3</v>
      </c>
      <c r="J20" s="7">
        <f t="shared" si="13"/>
        <v>6</v>
      </c>
      <c r="K20" s="7">
        <v>0</v>
      </c>
      <c r="L20" s="7">
        <v>0</v>
      </c>
      <c r="M20" s="7">
        <f t="shared" si="14"/>
        <v>0</v>
      </c>
      <c r="N20" s="24">
        <f t="shared" si="15"/>
        <v>14</v>
      </c>
    </row>
    <row r="21" spans="1:14" x14ac:dyDescent="0.25">
      <c r="A21" s="6" t="s">
        <v>22</v>
      </c>
      <c r="B21" s="7">
        <v>2</v>
      </c>
      <c r="C21" s="7">
        <v>4</v>
      </c>
      <c r="D21" s="7">
        <f t="shared" si="11"/>
        <v>6</v>
      </c>
      <c r="E21" s="7">
        <v>0</v>
      </c>
      <c r="F21" s="7">
        <v>0</v>
      </c>
      <c r="G21" s="7">
        <f t="shared" si="12"/>
        <v>0</v>
      </c>
      <c r="H21" s="7">
        <v>13</v>
      </c>
      <c r="I21" s="7">
        <v>13</v>
      </c>
      <c r="J21" s="7">
        <f t="shared" si="13"/>
        <v>26</v>
      </c>
      <c r="K21" s="7">
        <v>2</v>
      </c>
      <c r="L21" s="7">
        <v>2</v>
      </c>
      <c r="M21" s="7">
        <f t="shared" si="14"/>
        <v>4</v>
      </c>
      <c r="N21" s="24">
        <f t="shared" si="15"/>
        <v>36</v>
      </c>
    </row>
    <row r="22" spans="1:14" x14ac:dyDescent="0.25">
      <c r="A22" s="6" t="s">
        <v>23</v>
      </c>
      <c r="B22" s="7">
        <v>0</v>
      </c>
      <c r="C22" s="7">
        <v>0</v>
      </c>
      <c r="D22" s="7">
        <f t="shared" si="11"/>
        <v>0</v>
      </c>
      <c r="E22" s="7">
        <v>0</v>
      </c>
      <c r="F22" s="7">
        <v>0</v>
      </c>
      <c r="G22" s="7">
        <f t="shared" si="12"/>
        <v>0</v>
      </c>
      <c r="H22" s="7">
        <v>5</v>
      </c>
      <c r="I22" s="7">
        <v>2</v>
      </c>
      <c r="J22" s="7">
        <f t="shared" si="13"/>
        <v>7</v>
      </c>
      <c r="K22" s="7">
        <v>5</v>
      </c>
      <c r="L22" s="7">
        <v>3</v>
      </c>
      <c r="M22" s="7">
        <f t="shared" si="14"/>
        <v>8</v>
      </c>
      <c r="N22" s="24">
        <f t="shared" si="15"/>
        <v>15</v>
      </c>
    </row>
    <row r="23" spans="1:14" x14ac:dyDescent="0.25">
      <c r="A23" s="36" t="s">
        <v>24</v>
      </c>
      <c r="B23" s="7">
        <v>6</v>
      </c>
      <c r="C23" s="7">
        <v>1</v>
      </c>
      <c r="D23" s="7">
        <f t="shared" si="11"/>
        <v>7</v>
      </c>
      <c r="E23" s="7">
        <v>0</v>
      </c>
      <c r="F23" s="7">
        <v>0</v>
      </c>
      <c r="G23" s="7">
        <f t="shared" si="12"/>
        <v>0</v>
      </c>
      <c r="H23" s="7">
        <v>10</v>
      </c>
      <c r="I23" s="7">
        <v>10</v>
      </c>
      <c r="J23" s="7">
        <f t="shared" si="13"/>
        <v>20</v>
      </c>
      <c r="K23" s="7">
        <v>2</v>
      </c>
      <c r="L23" s="7">
        <v>2</v>
      </c>
      <c r="M23" s="7">
        <f t="shared" si="14"/>
        <v>4</v>
      </c>
      <c r="N23" s="24">
        <f t="shared" si="15"/>
        <v>31</v>
      </c>
    </row>
    <row r="24" spans="1:14" x14ac:dyDescent="0.25">
      <c r="A24" s="35" t="s">
        <v>54</v>
      </c>
      <c r="B24" s="8">
        <v>26</v>
      </c>
      <c r="C24" s="8">
        <v>6</v>
      </c>
      <c r="D24" s="8">
        <v>32</v>
      </c>
      <c r="E24" s="8">
        <v>2</v>
      </c>
      <c r="F24" s="8">
        <v>2</v>
      </c>
      <c r="G24" s="8">
        <v>4</v>
      </c>
      <c r="H24" s="8">
        <v>25</v>
      </c>
      <c r="I24" s="8">
        <v>22</v>
      </c>
      <c r="J24" s="8">
        <v>47</v>
      </c>
      <c r="K24" s="8">
        <v>6</v>
      </c>
      <c r="L24" s="8">
        <v>6</v>
      </c>
      <c r="M24" s="8">
        <v>12</v>
      </c>
      <c r="N24" s="25">
        <v>95</v>
      </c>
    </row>
    <row r="25" spans="1:14" ht="15.75" thickBot="1" x14ac:dyDescent="0.3">
      <c r="A25" s="6" t="s">
        <v>25</v>
      </c>
      <c r="B25" s="7">
        <v>26</v>
      </c>
      <c r="C25" s="7">
        <v>6</v>
      </c>
      <c r="D25" s="7">
        <f>B25+C25</f>
        <v>32</v>
      </c>
      <c r="E25" s="7">
        <v>2</v>
      </c>
      <c r="F25" s="7">
        <v>2</v>
      </c>
      <c r="G25" s="7">
        <f>E25+F25</f>
        <v>4</v>
      </c>
      <c r="H25" s="7">
        <v>25</v>
      </c>
      <c r="I25" s="7">
        <v>22</v>
      </c>
      <c r="J25" s="7">
        <f>H25+I25</f>
        <v>47</v>
      </c>
      <c r="K25" s="7">
        <v>6</v>
      </c>
      <c r="L25" s="7">
        <v>6</v>
      </c>
      <c r="M25" s="7">
        <f>K25+L25</f>
        <v>12</v>
      </c>
      <c r="N25" s="24">
        <f>M25+J25+G25+D25</f>
        <v>95</v>
      </c>
    </row>
    <row r="26" spans="1:14" x14ac:dyDescent="0.25">
      <c r="A26" s="37" t="s">
        <v>56</v>
      </c>
      <c r="B26" s="9">
        <f>SUM(B27:B35)</f>
        <v>35</v>
      </c>
      <c r="C26" s="9">
        <f>SUM(C27:C35)</f>
        <v>28</v>
      </c>
      <c r="D26" s="9">
        <f>B26+C26</f>
        <v>63</v>
      </c>
      <c r="E26" s="9">
        <f>SUM(E27:E35)</f>
        <v>2</v>
      </c>
      <c r="F26" s="9">
        <f>SUM(F27:F35)</f>
        <v>0</v>
      </c>
      <c r="G26" s="9">
        <f>E26+F26</f>
        <v>2</v>
      </c>
      <c r="H26" s="9">
        <f t="shared" ref="H26:N26" si="16">SUM(H27:H35)</f>
        <v>37</v>
      </c>
      <c r="I26" s="9">
        <f t="shared" si="16"/>
        <v>43</v>
      </c>
      <c r="J26" s="9">
        <f t="shared" si="16"/>
        <v>80</v>
      </c>
      <c r="K26" s="9">
        <f t="shared" si="16"/>
        <v>18</v>
      </c>
      <c r="L26" s="9">
        <f t="shared" si="16"/>
        <v>12</v>
      </c>
      <c r="M26" s="9">
        <f t="shared" si="16"/>
        <v>30</v>
      </c>
      <c r="N26" s="26">
        <f t="shared" si="16"/>
        <v>175</v>
      </c>
    </row>
    <row r="27" spans="1:14" x14ac:dyDescent="0.25">
      <c r="A27" s="10" t="s">
        <v>26</v>
      </c>
      <c r="B27" s="11">
        <v>4</v>
      </c>
      <c r="C27" s="11">
        <v>3</v>
      </c>
      <c r="D27" s="11">
        <f>B27+C27</f>
        <v>7</v>
      </c>
      <c r="E27" s="11">
        <v>0</v>
      </c>
      <c r="F27" s="11">
        <v>0</v>
      </c>
      <c r="G27" s="11">
        <f>E27+F27</f>
        <v>0</v>
      </c>
      <c r="H27" s="11">
        <v>4</v>
      </c>
      <c r="I27" s="11">
        <v>5</v>
      </c>
      <c r="J27" s="11">
        <f>H27+I27</f>
        <v>9</v>
      </c>
      <c r="K27" s="11">
        <v>3</v>
      </c>
      <c r="L27" s="11">
        <v>3</v>
      </c>
      <c r="M27" s="11">
        <f>K27+L27</f>
        <v>6</v>
      </c>
      <c r="N27" s="27">
        <f>M27+J27+G27+D27</f>
        <v>22</v>
      </c>
    </row>
    <row r="28" spans="1:14" x14ac:dyDescent="0.25">
      <c r="A28" s="10" t="s">
        <v>27</v>
      </c>
      <c r="B28" s="11">
        <v>13</v>
      </c>
      <c r="C28" s="11">
        <v>10</v>
      </c>
      <c r="D28" s="11">
        <f t="shared" ref="D28:D35" si="17">B28+C28</f>
        <v>23</v>
      </c>
      <c r="E28" s="11">
        <v>0</v>
      </c>
      <c r="F28" s="11">
        <v>0</v>
      </c>
      <c r="G28" s="11">
        <f t="shared" ref="G28:G35" si="18">E28+F28</f>
        <v>0</v>
      </c>
      <c r="H28" s="11">
        <v>7</v>
      </c>
      <c r="I28" s="11">
        <v>9</v>
      </c>
      <c r="J28" s="11">
        <f t="shared" ref="J28:J35" si="19">H28+I28</f>
        <v>16</v>
      </c>
      <c r="K28" s="11">
        <v>8</v>
      </c>
      <c r="L28" s="11">
        <v>6</v>
      </c>
      <c r="M28" s="11">
        <f t="shared" ref="M28:M35" si="20">K28+L28</f>
        <v>14</v>
      </c>
      <c r="N28" s="27">
        <f t="shared" ref="N28:N36" si="21">M28+J28+G28+D28</f>
        <v>53</v>
      </c>
    </row>
    <row r="29" spans="1:14" x14ac:dyDescent="0.25">
      <c r="A29" s="10" t="s">
        <v>28</v>
      </c>
      <c r="B29" s="11">
        <v>3</v>
      </c>
      <c r="C29" s="11">
        <v>4</v>
      </c>
      <c r="D29" s="11">
        <f t="shared" si="17"/>
        <v>7</v>
      </c>
      <c r="E29" s="11">
        <v>0</v>
      </c>
      <c r="F29" s="11">
        <v>0</v>
      </c>
      <c r="G29" s="11">
        <f t="shared" si="18"/>
        <v>0</v>
      </c>
      <c r="H29" s="11">
        <v>4</v>
      </c>
      <c r="I29" s="11">
        <v>4</v>
      </c>
      <c r="J29" s="11">
        <f t="shared" si="19"/>
        <v>8</v>
      </c>
      <c r="K29" s="11">
        <v>1</v>
      </c>
      <c r="L29" s="11">
        <v>1</v>
      </c>
      <c r="M29" s="11">
        <f t="shared" si="20"/>
        <v>2</v>
      </c>
      <c r="N29" s="27">
        <f t="shared" si="21"/>
        <v>17</v>
      </c>
    </row>
    <row r="30" spans="1:14" x14ac:dyDescent="0.25">
      <c r="A30" s="10" t="s">
        <v>29</v>
      </c>
      <c r="B30" s="11">
        <v>1</v>
      </c>
      <c r="C30" s="11">
        <v>0</v>
      </c>
      <c r="D30" s="11">
        <f t="shared" si="17"/>
        <v>1</v>
      </c>
      <c r="E30" s="11">
        <v>0</v>
      </c>
      <c r="F30" s="11">
        <v>0</v>
      </c>
      <c r="G30" s="11">
        <f t="shared" si="18"/>
        <v>0</v>
      </c>
      <c r="H30" s="11">
        <v>4</v>
      </c>
      <c r="I30" s="11">
        <v>4</v>
      </c>
      <c r="J30" s="11">
        <f t="shared" si="19"/>
        <v>8</v>
      </c>
      <c r="K30" s="11">
        <v>0</v>
      </c>
      <c r="L30" s="11">
        <v>0</v>
      </c>
      <c r="M30" s="11">
        <f t="shared" si="20"/>
        <v>0</v>
      </c>
      <c r="N30" s="27">
        <f t="shared" si="21"/>
        <v>9</v>
      </c>
    </row>
    <row r="31" spans="1:14" x14ac:dyDescent="0.25">
      <c r="A31" s="10" t="s">
        <v>55</v>
      </c>
      <c r="B31" s="11">
        <v>2</v>
      </c>
      <c r="C31" s="11">
        <v>0</v>
      </c>
      <c r="D31" s="11">
        <f t="shared" si="17"/>
        <v>2</v>
      </c>
      <c r="E31" s="11">
        <v>0</v>
      </c>
      <c r="F31" s="11">
        <v>0</v>
      </c>
      <c r="G31" s="11">
        <f t="shared" si="18"/>
        <v>0</v>
      </c>
      <c r="H31" s="11">
        <v>2</v>
      </c>
      <c r="I31" s="11">
        <v>2</v>
      </c>
      <c r="J31" s="11">
        <f t="shared" si="19"/>
        <v>4</v>
      </c>
      <c r="K31" s="11">
        <v>0</v>
      </c>
      <c r="L31" s="11">
        <v>0</v>
      </c>
      <c r="M31" s="11">
        <f t="shared" si="20"/>
        <v>0</v>
      </c>
      <c r="N31" s="27">
        <f t="shared" si="21"/>
        <v>6</v>
      </c>
    </row>
    <row r="32" spans="1:14" x14ac:dyDescent="0.25">
      <c r="A32" s="10" t="s">
        <v>30</v>
      </c>
      <c r="B32" s="11">
        <v>4</v>
      </c>
      <c r="C32" s="11">
        <v>0</v>
      </c>
      <c r="D32" s="11">
        <f t="shared" si="17"/>
        <v>4</v>
      </c>
      <c r="E32" s="11">
        <v>2</v>
      </c>
      <c r="F32" s="11">
        <v>0</v>
      </c>
      <c r="G32" s="11">
        <f t="shared" si="18"/>
        <v>2</v>
      </c>
      <c r="H32" s="11">
        <v>0</v>
      </c>
      <c r="I32" s="11">
        <v>4</v>
      </c>
      <c r="J32" s="11">
        <f t="shared" si="19"/>
        <v>4</v>
      </c>
      <c r="K32" s="11">
        <v>4</v>
      </c>
      <c r="L32" s="11">
        <v>0</v>
      </c>
      <c r="M32" s="11">
        <f t="shared" si="20"/>
        <v>4</v>
      </c>
      <c r="N32" s="27">
        <f t="shared" si="21"/>
        <v>14</v>
      </c>
    </row>
    <row r="33" spans="1:14" x14ac:dyDescent="0.25">
      <c r="A33" s="10" t="s">
        <v>31</v>
      </c>
      <c r="B33" s="11">
        <v>1</v>
      </c>
      <c r="C33" s="11">
        <v>1</v>
      </c>
      <c r="D33" s="11">
        <f t="shared" si="17"/>
        <v>2</v>
      </c>
      <c r="E33" s="11">
        <v>0</v>
      </c>
      <c r="F33" s="11">
        <v>0</v>
      </c>
      <c r="G33" s="11">
        <f t="shared" si="18"/>
        <v>0</v>
      </c>
      <c r="H33" s="11">
        <v>2</v>
      </c>
      <c r="I33" s="11">
        <v>2</v>
      </c>
      <c r="J33" s="11">
        <f t="shared" si="19"/>
        <v>4</v>
      </c>
      <c r="K33" s="11">
        <v>0</v>
      </c>
      <c r="L33" s="11">
        <v>0</v>
      </c>
      <c r="M33" s="11">
        <f t="shared" si="20"/>
        <v>0</v>
      </c>
      <c r="N33" s="27">
        <f t="shared" si="21"/>
        <v>6</v>
      </c>
    </row>
    <row r="34" spans="1:14" x14ac:dyDescent="0.25">
      <c r="A34" s="10" t="s">
        <v>32</v>
      </c>
      <c r="B34" s="11">
        <v>2</v>
      </c>
      <c r="C34" s="11">
        <v>4</v>
      </c>
      <c r="D34" s="11">
        <f t="shared" si="17"/>
        <v>6</v>
      </c>
      <c r="E34" s="11">
        <v>0</v>
      </c>
      <c r="F34" s="11">
        <v>0</v>
      </c>
      <c r="G34" s="11">
        <f t="shared" si="18"/>
        <v>0</v>
      </c>
      <c r="H34" s="11">
        <v>7</v>
      </c>
      <c r="I34" s="11">
        <v>6</v>
      </c>
      <c r="J34" s="11">
        <f t="shared" si="19"/>
        <v>13</v>
      </c>
      <c r="K34" s="11">
        <v>0</v>
      </c>
      <c r="L34" s="11">
        <v>0</v>
      </c>
      <c r="M34" s="11">
        <f t="shared" si="20"/>
        <v>0</v>
      </c>
      <c r="N34" s="27">
        <f t="shared" si="21"/>
        <v>19</v>
      </c>
    </row>
    <row r="35" spans="1:14" ht="15.75" thickBot="1" x14ac:dyDescent="0.3">
      <c r="A35" s="10" t="s">
        <v>33</v>
      </c>
      <c r="B35" s="11">
        <v>5</v>
      </c>
      <c r="C35" s="11">
        <v>6</v>
      </c>
      <c r="D35" s="11">
        <f t="shared" si="17"/>
        <v>11</v>
      </c>
      <c r="E35" s="11">
        <v>0</v>
      </c>
      <c r="F35" s="11">
        <v>0</v>
      </c>
      <c r="G35" s="11">
        <f t="shared" si="18"/>
        <v>0</v>
      </c>
      <c r="H35" s="11">
        <v>7</v>
      </c>
      <c r="I35" s="11">
        <v>7</v>
      </c>
      <c r="J35" s="11">
        <f t="shared" si="19"/>
        <v>14</v>
      </c>
      <c r="K35" s="11">
        <v>2</v>
      </c>
      <c r="L35" s="11">
        <v>2</v>
      </c>
      <c r="M35" s="11">
        <f t="shared" si="20"/>
        <v>4</v>
      </c>
      <c r="N35" s="27">
        <f t="shared" si="21"/>
        <v>29</v>
      </c>
    </row>
    <row r="36" spans="1:14" x14ac:dyDescent="0.25">
      <c r="A36" s="38" t="s">
        <v>57</v>
      </c>
      <c r="B36" s="12">
        <f>B37+B38+B39</f>
        <v>10</v>
      </c>
      <c r="C36" s="12">
        <f t="shared" ref="C36:M36" si="22">SUM(C37:C39)</f>
        <v>4</v>
      </c>
      <c r="D36" s="12">
        <f t="shared" si="22"/>
        <v>14</v>
      </c>
      <c r="E36" s="12">
        <f t="shared" si="22"/>
        <v>0</v>
      </c>
      <c r="F36" s="12">
        <f t="shared" si="22"/>
        <v>0</v>
      </c>
      <c r="G36" s="12">
        <f t="shared" si="22"/>
        <v>0</v>
      </c>
      <c r="H36" s="12">
        <f t="shared" si="22"/>
        <v>12</v>
      </c>
      <c r="I36" s="12">
        <f t="shared" si="22"/>
        <v>10</v>
      </c>
      <c r="J36" s="12">
        <f t="shared" si="22"/>
        <v>22</v>
      </c>
      <c r="K36" s="12">
        <f t="shared" si="22"/>
        <v>4</v>
      </c>
      <c r="L36" s="12">
        <f t="shared" si="22"/>
        <v>5</v>
      </c>
      <c r="M36" s="12">
        <f t="shared" si="22"/>
        <v>9</v>
      </c>
      <c r="N36" s="28">
        <f t="shared" si="21"/>
        <v>45</v>
      </c>
    </row>
    <row r="37" spans="1:14" x14ac:dyDescent="0.25">
      <c r="A37" s="10" t="s">
        <v>34</v>
      </c>
      <c r="B37" s="11">
        <v>9</v>
      </c>
      <c r="C37" s="11">
        <v>4</v>
      </c>
      <c r="D37" s="11">
        <f>B37+C37</f>
        <v>13</v>
      </c>
      <c r="E37" s="11">
        <v>0</v>
      </c>
      <c r="F37" s="11">
        <v>0</v>
      </c>
      <c r="G37" s="11">
        <f>E37+F37</f>
        <v>0</v>
      </c>
      <c r="H37" s="11">
        <v>10</v>
      </c>
      <c r="I37" s="11">
        <v>9</v>
      </c>
      <c r="J37" s="11">
        <f>H37+I37</f>
        <v>19</v>
      </c>
      <c r="K37" s="11">
        <v>2</v>
      </c>
      <c r="L37" s="11">
        <v>3</v>
      </c>
      <c r="M37" s="11">
        <f>K37+L37</f>
        <v>5</v>
      </c>
      <c r="N37" s="27">
        <f>M37+J37+G37+D37</f>
        <v>37</v>
      </c>
    </row>
    <row r="38" spans="1:14" x14ac:dyDescent="0.25">
      <c r="A38" s="39" t="s">
        <v>58</v>
      </c>
      <c r="B38" s="40">
        <v>0</v>
      </c>
      <c r="C38" s="40">
        <v>0</v>
      </c>
      <c r="D38" s="11">
        <f t="shared" ref="D38:D39" si="23">B38+C38</f>
        <v>0</v>
      </c>
      <c r="E38" s="40">
        <v>0</v>
      </c>
      <c r="F38" s="40">
        <v>0</v>
      </c>
      <c r="G38" s="11">
        <f t="shared" ref="G38:G39" si="24">E38+F38</f>
        <v>0</v>
      </c>
      <c r="H38" s="40">
        <v>1</v>
      </c>
      <c r="I38" s="40">
        <v>1</v>
      </c>
      <c r="J38" s="11">
        <f t="shared" ref="J38:J39" si="25">H38+I38</f>
        <v>2</v>
      </c>
      <c r="K38" s="40">
        <v>1</v>
      </c>
      <c r="L38" s="40">
        <v>1</v>
      </c>
      <c r="M38" s="11">
        <f t="shared" ref="M38:M39" si="26">K38+L38</f>
        <v>2</v>
      </c>
      <c r="N38" s="27">
        <f t="shared" ref="N38:N40" si="27">M38+J38+G38+D38</f>
        <v>4</v>
      </c>
    </row>
    <row r="39" spans="1:14" ht="15.75" thickBot="1" x14ac:dyDescent="0.3">
      <c r="A39" s="39" t="s">
        <v>59</v>
      </c>
      <c r="B39" s="40">
        <v>1</v>
      </c>
      <c r="C39" s="40">
        <v>0</v>
      </c>
      <c r="D39" s="11">
        <f t="shared" si="23"/>
        <v>1</v>
      </c>
      <c r="E39" s="40">
        <v>0</v>
      </c>
      <c r="F39" s="40">
        <v>0</v>
      </c>
      <c r="G39" s="11">
        <f t="shared" si="24"/>
        <v>0</v>
      </c>
      <c r="H39" s="40">
        <v>1</v>
      </c>
      <c r="I39" s="40">
        <v>0</v>
      </c>
      <c r="J39" s="11">
        <f t="shared" si="25"/>
        <v>1</v>
      </c>
      <c r="K39" s="40">
        <v>1</v>
      </c>
      <c r="L39" s="40">
        <v>1</v>
      </c>
      <c r="M39" s="11">
        <f t="shared" si="26"/>
        <v>2</v>
      </c>
      <c r="N39" s="27">
        <f t="shared" si="27"/>
        <v>4</v>
      </c>
    </row>
    <row r="40" spans="1:14" x14ac:dyDescent="0.25">
      <c r="A40" s="38" t="s">
        <v>60</v>
      </c>
      <c r="B40" s="12">
        <f>SUM(B41:B46)</f>
        <v>12</v>
      </c>
      <c r="C40" s="12">
        <f>SUM(C41:C46)</f>
        <v>11</v>
      </c>
      <c r="D40" s="12">
        <f>B40+C40</f>
        <v>23</v>
      </c>
      <c r="E40" s="12">
        <f>SUM(E41:E46)</f>
        <v>0</v>
      </c>
      <c r="F40" s="12">
        <f>SUM(F41:F46)</f>
        <v>0</v>
      </c>
      <c r="G40" s="12">
        <f>E40+F40</f>
        <v>0</v>
      </c>
      <c r="H40" s="12">
        <f>SUM(H41:H46)</f>
        <v>12</v>
      </c>
      <c r="I40" s="12">
        <f>SUM(I41:I46)</f>
        <v>12</v>
      </c>
      <c r="J40" s="12">
        <f>H40+I40</f>
        <v>24</v>
      </c>
      <c r="K40" s="12">
        <f>SUM(K41:K46)</f>
        <v>3</v>
      </c>
      <c r="L40" s="12">
        <f>SUM(L41:L46)</f>
        <v>4</v>
      </c>
      <c r="M40" s="12">
        <f>K40+L40</f>
        <v>7</v>
      </c>
      <c r="N40" s="28">
        <f t="shared" si="27"/>
        <v>54</v>
      </c>
    </row>
    <row r="41" spans="1:14" x14ac:dyDescent="0.25">
      <c r="A41" s="10" t="s">
        <v>35</v>
      </c>
      <c r="B41" s="11">
        <v>3</v>
      </c>
      <c r="C41" s="11">
        <v>4</v>
      </c>
      <c r="D41" s="11">
        <f>B41+C41</f>
        <v>7</v>
      </c>
      <c r="E41" s="11">
        <v>0</v>
      </c>
      <c r="F41" s="11">
        <v>0</v>
      </c>
      <c r="G41" s="11">
        <f>E41+F41</f>
        <v>0</v>
      </c>
      <c r="H41" s="11">
        <v>2</v>
      </c>
      <c r="I41" s="11">
        <v>2</v>
      </c>
      <c r="J41" s="11">
        <f>H41+I41</f>
        <v>4</v>
      </c>
      <c r="K41" s="11">
        <v>1</v>
      </c>
      <c r="L41" s="11">
        <v>1</v>
      </c>
      <c r="M41" s="11">
        <f>K41+L41</f>
        <v>2</v>
      </c>
      <c r="N41" s="27">
        <f>M41+J41+G41+D41</f>
        <v>13</v>
      </c>
    </row>
    <row r="42" spans="1:14" x14ac:dyDescent="0.25">
      <c r="A42" s="10" t="s">
        <v>36</v>
      </c>
      <c r="B42" s="11">
        <v>4</v>
      </c>
      <c r="C42" s="11">
        <v>2</v>
      </c>
      <c r="D42" s="11">
        <f t="shared" ref="D42:D46" si="28">B42+C42</f>
        <v>6</v>
      </c>
      <c r="E42" s="11">
        <v>0</v>
      </c>
      <c r="F42" s="11">
        <v>0</v>
      </c>
      <c r="G42" s="11">
        <f t="shared" ref="G42:G46" si="29">E42+F42</f>
        <v>0</v>
      </c>
      <c r="H42" s="11">
        <v>5</v>
      </c>
      <c r="I42" s="11">
        <v>5</v>
      </c>
      <c r="J42" s="11">
        <f t="shared" ref="J42:J46" si="30">H42+I42</f>
        <v>10</v>
      </c>
      <c r="K42" s="11">
        <v>0</v>
      </c>
      <c r="L42" s="11">
        <v>0</v>
      </c>
      <c r="M42" s="11">
        <f t="shared" ref="M42:M46" si="31">K42+L42</f>
        <v>0</v>
      </c>
      <c r="N42" s="27">
        <f t="shared" ref="N42:N46" si="32">M42+J42+G42+D42</f>
        <v>16</v>
      </c>
    </row>
    <row r="43" spans="1:14" x14ac:dyDescent="0.25">
      <c r="A43" s="10" t="s">
        <v>61</v>
      </c>
      <c r="B43" s="11">
        <v>1</v>
      </c>
      <c r="C43" s="11">
        <v>1</v>
      </c>
      <c r="D43" s="11">
        <f t="shared" si="28"/>
        <v>2</v>
      </c>
      <c r="E43" s="11">
        <v>0</v>
      </c>
      <c r="F43" s="11">
        <v>0</v>
      </c>
      <c r="G43" s="11">
        <f t="shared" si="29"/>
        <v>0</v>
      </c>
      <c r="H43" s="11">
        <v>2</v>
      </c>
      <c r="I43" s="11">
        <v>2</v>
      </c>
      <c r="J43" s="11">
        <f t="shared" si="30"/>
        <v>4</v>
      </c>
      <c r="K43" s="11">
        <v>2</v>
      </c>
      <c r="L43" s="11">
        <v>2</v>
      </c>
      <c r="M43" s="11">
        <f t="shared" si="31"/>
        <v>4</v>
      </c>
      <c r="N43" s="27">
        <f t="shared" si="32"/>
        <v>10</v>
      </c>
    </row>
    <row r="44" spans="1:14" x14ac:dyDescent="0.25">
      <c r="A44" s="10" t="s">
        <v>62</v>
      </c>
      <c r="B44" s="11">
        <v>1</v>
      </c>
      <c r="C44" s="11">
        <v>2</v>
      </c>
      <c r="D44" s="11">
        <f t="shared" si="28"/>
        <v>3</v>
      </c>
      <c r="E44" s="11">
        <v>0</v>
      </c>
      <c r="F44" s="11">
        <v>0</v>
      </c>
      <c r="G44" s="11">
        <f t="shared" si="29"/>
        <v>0</v>
      </c>
      <c r="H44" s="11">
        <v>1</v>
      </c>
      <c r="I44" s="11">
        <v>1</v>
      </c>
      <c r="J44" s="11">
        <f t="shared" si="30"/>
        <v>2</v>
      </c>
      <c r="K44" s="11">
        <v>0</v>
      </c>
      <c r="L44" s="11">
        <v>0</v>
      </c>
      <c r="M44" s="11">
        <f t="shared" si="31"/>
        <v>0</v>
      </c>
      <c r="N44" s="27">
        <f t="shared" si="32"/>
        <v>5</v>
      </c>
    </row>
    <row r="45" spans="1:14" x14ac:dyDescent="0.25">
      <c r="A45" s="10" t="s">
        <v>37</v>
      </c>
      <c r="B45" s="11">
        <v>3</v>
      </c>
      <c r="C45" s="11">
        <v>1</v>
      </c>
      <c r="D45" s="11">
        <f t="shared" si="28"/>
        <v>4</v>
      </c>
      <c r="E45" s="11">
        <v>0</v>
      </c>
      <c r="F45" s="11">
        <v>0</v>
      </c>
      <c r="G45" s="11">
        <f t="shared" si="29"/>
        <v>0</v>
      </c>
      <c r="H45" s="11">
        <v>2</v>
      </c>
      <c r="I45" s="11">
        <v>2</v>
      </c>
      <c r="J45" s="11">
        <f t="shared" si="30"/>
        <v>4</v>
      </c>
      <c r="K45" s="11">
        <v>0</v>
      </c>
      <c r="L45" s="11">
        <v>1</v>
      </c>
      <c r="M45" s="11">
        <f t="shared" si="31"/>
        <v>1</v>
      </c>
      <c r="N45" s="27">
        <f t="shared" si="32"/>
        <v>9</v>
      </c>
    </row>
    <row r="46" spans="1:14" ht="15.75" thickBot="1" x14ac:dyDescent="0.3">
      <c r="A46" s="39" t="s">
        <v>63</v>
      </c>
      <c r="B46" s="40">
        <v>0</v>
      </c>
      <c r="C46" s="40">
        <v>1</v>
      </c>
      <c r="D46" s="11">
        <f t="shared" si="28"/>
        <v>1</v>
      </c>
      <c r="E46" s="40">
        <v>0</v>
      </c>
      <c r="F46" s="40">
        <v>0</v>
      </c>
      <c r="G46" s="11">
        <f t="shared" si="29"/>
        <v>0</v>
      </c>
      <c r="H46" s="40">
        <v>0</v>
      </c>
      <c r="I46" s="40">
        <v>0</v>
      </c>
      <c r="J46" s="11">
        <f t="shared" si="30"/>
        <v>0</v>
      </c>
      <c r="K46" s="40">
        <v>0</v>
      </c>
      <c r="L46" s="40">
        <v>0</v>
      </c>
      <c r="M46" s="11">
        <f t="shared" si="31"/>
        <v>0</v>
      </c>
      <c r="N46" s="27">
        <f t="shared" si="32"/>
        <v>1</v>
      </c>
    </row>
    <row r="47" spans="1:14" x14ac:dyDescent="0.25">
      <c r="A47" s="38" t="s">
        <v>64</v>
      </c>
      <c r="B47" s="12">
        <f>B48+B49</f>
        <v>2</v>
      </c>
      <c r="C47" s="12">
        <f>C48+C49</f>
        <v>0</v>
      </c>
      <c r="D47" s="12">
        <f>B47+C47</f>
        <v>2</v>
      </c>
      <c r="E47" s="12">
        <f>E48+E49</f>
        <v>0</v>
      </c>
      <c r="F47" s="12">
        <f t="shared" ref="F47:G47" si="33">F48+F49</f>
        <v>0</v>
      </c>
      <c r="G47" s="12">
        <f t="shared" si="33"/>
        <v>0</v>
      </c>
      <c r="H47" s="12">
        <f>H48+H49</f>
        <v>5</v>
      </c>
      <c r="I47" s="12">
        <f>I48+I49</f>
        <v>5</v>
      </c>
      <c r="J47" s="12">
        <f t="shared" ref="J47:M47" si="34">J48+J49</f>
        <v>10</v>
      </c>
      <c r="K47" s="12">
        <f t="shared" si="34"/>
        <v>1</v>
      </c>
      <c r="L47" s="12">
        <f t="shared" si="34"/>
        <v>1</v>
      </c>
      <c r="M47" s="12">
        <f t="shared" si="34"/>
        <v>2</v>
      </c>
      <c r="N47" s="28">
        <f>N48+N49</f>
        <v>14</v>
      </c>
    </row>
    <row r="48" spans="1:14" x14ac:dyDescent="0.25">
      <c r="A48" s="10" t="s">
        <v>38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3</v>
      </c>
      <c r="I48" s="11">
        <v>3</v>
      </c>
      <c r="J48" s="11">
        <f>H48+I48</f>
        <v>6</v>
      </c>
      <c r="K48" s="11">
        <v>1</v>
      </c>
      <c r="L48" s="11">
        <v>1</v>
      </c>
      <c r="M48" s="11">
        <f>K48+L48</f>
        <v>2</v>
      </c>
      <c r="N48" s="27">
        <f>M48+J48+G48+D48</f>
        <v>8</v>
      </c>
    </row>
    <row r="49" spans="1:14" ht="15.75" thickBot="1" x14ac:dyDescent="0.3">
      <c r="A49" s="10" t="s">
        <v>39</v>
      </c>
      <c r="B49" s="11">
        <v>2</v>
      </c>
      <c r="C49" s="11">
        <v>0</v>
      </c>
      <c r="D49" s="11">
        <v>2</v>
      </c>
      <c r="E49" s="11">
        <v>0</v>
      </c>
      <c r="F49" s="11">
        <v>0</v>
      </c>
      <c r="G49" s="11">
        <v>0</v>
      </c>
      <c r="H49" s="11">
        <v>2</v>
      </c>
      <c r="I49" s="11">
        <v>2</v>
      </c>
      <c r="J49" s="11">
        <f>H49+I49</f>
        <v>4</v>
      </c>
      <c r="K49" s="11">
        <v>0</v>
      </c>
      <c r="L49" s="11">
        <v>0</v>
      </c>
      <c r="M49" s="11">
        <f>K49+L49</f>
        <v>0</v>
      </c>
      <c r="N49" s="27">
        <f>M49+J49+G49+D49</f>
        <v>6</v>
      </c>
    </row>
    <row r="50" spans="1:14" x14ac:dyDescent="0.25">
      <c r="A50" s="38" t="s">
        <v>67</v>
      </c>
      <c r="B50" s="12">
        <v>6</v>
      </c>
      <c r="C50" s="12">
        <v>4</v>
      </c>
      <c r="D50" s="12">
        <v>10</v>
      </c>
      <c r="E50" s="12">
        <v>0</v>
      </c>
      <c r="F50" s="12">
        <v>0</v>
      </c>
      <c r="G50" s="12">
        <v>0</v>
      </c>
      <c r="H50" s="12">
        <v>5</v>
      </c>
      <c r="I50" s="12">
        <v>6</v>
      </c>
      <c r="J50" s="12">
        <v>11</v>
      </c>
      <c r="K50" s="12">
        <v>1</v>
      </c>
      <c r="L50" s="12">
        <v>1</v>
      </c>
      <c r="M50" s="12">
        <v>2</v>
      </c>
      <c r="N50" s="28">
        <v>23</v>
      </c>
    </row>
    <row r="51" spans="1:14" ht="15.75" thickBot="1" x14ac:dyDescent="0.3">
      <c r="A51" s="10" t="s">
        <v>8</v>
      </c>
      <c r="B51" s="11">
        <v>6</v>
      </c>
      <c r="C51" s="11">
        <v>4</v>
      </c>
      <c r="D51" s="11">
        <v>10</v>
      </c>
      <c r="E51" s="11">
        <v>0</v>
      </c>
      <c r="F51" s="11">
        <v>0</v>
      </c>
      <c r="G51" s="11">
        <v>0</v>
      </c>
      <c r="H51" s="11">
        <v>5</v>
      </c>
      <c r="I51" s="11">
        <v>6</v>
      </c>
      <c r="J51" s="11">
        <v>11</v>
      </c>
      <c r="K51" s="11">
        <v>1</v>
      </c>
      <c r="L51" s="11">
        <v>1</v>
      </c>
      <c r="M51" s="11">
        <v>2</v>
      </c>
      <c r="N51" s="27">
        <f>D51+G51+J51+M51</f>
        <v>23</v>
      </c>
    </row>
    <row r="52" spans="1:14" x14ac:dyDescent="0.25">
      <c r="A52" s="43" t="s">
        <v>68</v>
      </c>
      <c r="B52" s="13">
        <f>SUM(B53:B56)</f>
        <v>9</v>
      </c>
      <c r="C52" s="13">
        <f t="shared" ref="C52:N52" si="35">SUM(C53:C56)</f>
        <v>5</v>
      </c>
      <c r="D52" s="13">
        <f t="shared" si="35"/>
        <v>14</v>
      </c>
      <c r="E52" s="13">
        <f t="shared" si="35"/>
        <v>0</v>
      </c>
      <c r="F52" s="13">
        <f t="shared" si="35"/>
        <v>0</v>
      </c>
      <c r="G52" s="13">
        <f t="shared" si="35"/>
        <v>0</v>
      </c>
      <c r="H52" s="13">
        <f t="shared" si="35"/>
        <v>9</v>
      </c>
      <c r="I52" s="13">
        <f t="shared" si="35"/>
        <v>9</v>
      </c>
      <c r="J52" s="13">
        <f t="shared" si="35"/>
        <v>18</v>
      </c>
      <c r="K52" s="13">
        <f t="shared" si="35"/>
        <v>4</v>
      </c>
      <c r="L52" s="13">
        <f t="shared" si="35"/>
        <v>4</v>
      </c>
      <c r="M52" s="13">
        <f t="shared" si="35"/>
        <v>8</v>
      </c>
      <c r="N52" s="13">
        <f t="shared" si="35"/>
        <v>40</v>
      </c>
    </row>
    <row r="53" spans="1:14" x14ac:dyDescent="0.25">
      <c r="A53" s="14" t="s">
        <v>9</v>
      </c>
      <c r="B53" s="15">
        <v>2</v>
      </c>
      <c r="C53" s="15">
        <v>3</v>
      </c>
      <c r="D53" s="15">
        <f>B53+C53</f>
        <v>5</v>
      </c>
      <c r="E53" s="15">
        <v>0</v>
      </c>
      <c r="F53" s="15">
        <v>0</v>
      </c>
      <c r="G53" s="15">
        <f>E53+F53</f>
        <v>0</v>
      </c>
      <c r="H53" s="15">
        <v>2</v>
      </c>
      <c r="I53" s="15">
        <v>2</v>
      </c>
      <c r="J53" s="15">
        <f>H53+I53</f>
        <v>4</v>
      </c>
      <c r="K53" s="15">
        <v>2</v>
      </c>
      <c r="L53" s="15">
        <v>2</v>
      </c>
      <c r="M53" s="15">
        <f>K53+L53</f>
        <v>4</v>
      </c>
      <c r="N53" s="29">
        <f>M53+J53+G53+D53</f>
        <v>13</v>
      </c>
    </row>
    <row r="54" spans="1:14" x14ac:dyDescent="0.25">
      <c r="A54" s="14" t="s">
        <v>10</v>
      </c>
      <c r="B54" s="15">
        <v>2</v>
      </c>
      <c r="C54" s="15">
        <v>0</v>
      </c>
      <c r="D54" s="15">
        <f t="shared" ref="D54:D56" si="36">B54+C54</f>
        <v>2</v>
      </c>
      <c r="E54" s="15">
        <v>0</v>
      </c>
      <c r="F54" s="15">
        <v>0</v>
      </c>
      <c r="G54" s="15">
        <f t="shared" ref="G54:G56" si="37">E54+F54</f>
        <v>0</v>
      </c>
      <c r="H54" s="15">
        <v>1</v>
      </c>
      <c r="I54" s="15">
        <v>1</v>
      </c>
      <c r="J54" s="15">
        <f t="shared" ref="J54:J66" si="38">H54+I54</f>
        <v>2</v>
      </c>
      <c r="K54" s="15">
        <v>0</v>
      </c>
      <c r="L54" s="15">
        <v>0</v>
      </c>
      <c r="M54" s="15">
        <f t="shared" ref="M54:M66" si="39">K54+L54</f>
        <v>0</v>
      </c>
      <c r="N54" s="29">
        <f t="shared" ref="N54:N56" si="40">M54+J54+G54+D54</f>
        <v>4</v>
      </c>
    </row>
    <row r="55" spans="1:14" x14ac:dyDescent="0.25">
      <c r="A55" s="14" t="s">
        <v>11</v>
      </c>
      <c r="B55" s="15">
        <v>2</v>
      </c>
      <c r="C55" s="15">
        <v>0</v>
      </c>
      <c r="D55" s="15">
        <f t="shared" si="36"/>
        <v>2</v>
      </c>
      <c r="E55" s="15">
        <v>0</v>
      </c>
      <c r="F55" s="15">
        <v>0</v>
      </c>
      <c r="G55" s="15">
        <f t="shared" si="37"/>
        <v>0</v>
      </c>
      <c r="H55" s="15">
        <v>2</v>
      </c>
      <c r="I55" s="15">
        <v>2</v>
      </c>
      <c r="J55" s="15">
        <f t="shared" si="38"/>
        <v>4</v>
      </c>
      <c r="K55" s="15">
        <v>2</v>
      </c>
      <c r="L55" s="15">
        <v>2</v>
      </c>
      <c r="M55" s="15">
        <f t="shared" si="39"/>
        <v>4</v>
      </c>
      <c r="N55" s="29">
        <f t="shared" si="40"/>
        <v>10</v>
      </c>
    </row>
    <row r="56" spans="1:14" ht="15.75" thickBot="1" x14ac:dyDescent="0.3">
      <c r="A56" s="41" t="s">
        <v>65</v>
      </c>
      <c r="B56" s="42">
        <v>3</v>
      </c>
      <c r="C56" s="42">
        <v>2</v>
      </c>
      <c r="D56" s="15">
        <f t="shared" si="36"/>
        <v>5</v>
      </c>
      <c r="E56" s="42">
        <v>0</v>
      </c>
      <c r="F56" s="42">
        <v>0</v>
      </c>
      <c r="G56" s="15">
        <f t="shared" si="37"/>
        <v>0</v>
      </c>
      <c r="H56" s="42">
        <v>4</v>
      </c>
      <c r="I56" s="42">
        <v>4</v>
      </c>
      <c r="J56" s="15">
        <f t="shared" si="38"/>
        <v>8</v>
      </c>
      <c r="K56" s="42">
        <v>0</v>
      </c>
      <c r="L56" s="42">
        <v>0</v>
      </c>
      <c r="M56" s="15">
        <f t="shared" si="39"/>
        <v>0</v>
      </c>
      <c r="N56" s="29">
        <f t="shared" si="40"/>
        <v>13</v>
      </c>
    </row>
    <row r="57" spans="1:14" x14ac:dyDescent="0.25">
      <c r="A57" s="43" t="s">
        <v>72</v>
      </c>
      <c r="B57" s="13">
        <v>6</v>
      </c>
      <c r="C57" s="13">
        <v>1</v>
      </c>
      <c r="D57" s="13">
        <v>7</v>
      </c>
      <c r="E57" s="13">
        <v>0</v>
      </c>
      <c r="F57" s="13">
        <v>0</v>
      </c>
      <c r="G57" s="13">
        <v>0</v>
      </c>
      <c r="H57" s="13">
        <v>7</v>
      </c>
      <c r="I57" s="13">
        <v>7</v>
      </c>
      <c r="J57" s="13">
        <v>14</v>
      </c>
      <c r="K57" s="13">
        <v>3</v>
      </c>
      <c r="L57" s="13">
        <v>3</v>
      </c>
      <c r="M57" s="13">
        <v>6</v>
      </c>
      <c r="N57" s="13">
        <v>27</v>
      </c>
    </row>
    <row r="58" spans="1:14" x14ac:dyDescent="0.25">
      <c r="A58" s="41" t="s">
        <v>73</v>
      </c>
      <c r="B58" s="42">
        <v>5</v>
      </c>
      <c r="C58" s="42">
        <v>1</v>
      </c>
      <c r="D58" s="42">
        <v>6</v>
      </c>
      <c r="E58" s="42">
        <v>0</v>
      </c>
      <c r="F58" s="42">
        <v>0</v>
      </c>
      <c r="G58" s="42">
        <v>0</v>
      </c>
      <c r="H58" s="42">
        <v>5</v>
      </c>
      <c r="I58" s="42">
        <v>5</v>
      </c>
      <c r="J58" s="42">
        <v>10</v>
      </c>
      <c r="K58" s="42">
        <v>3</v>
      </c>
      <c r="L58" s="42">
        <v>3</v>
      </c>
      <c r="M58" s="42">
        <v>6</v>
      </c>
      <c r="N58" s="45">
        <v>22</v>
      </c>
    </row>
    <row r="59" spans="1:14" ht="15.75" thickBot="1" x14ac:dyDescent="0.3">
      <c r="A59" s="41" t="s">
        <v>74</v>
      </c>
      <c r="B59" s="42">
        <v>1</v>
      </c>
      <c r="C59" s="42">
        <v>0</v>
      </c>
      <c r="D59" s="42">
        <v>1</v>
      </c>
      <c r="E59" s="42">
        <v>0</v>
      </c>
      <c r="F59" s="42">
        <v>0</v>
      </c>
      <c r="G59" s="42">
        <v>0</v>
      </c>
      <c r="H59" s="42">
        <v>2</v>
      </c>
      <c r="I59" s="42">
        <v>2</v>
      </c>
      <c r="J59" s="42">
        <v>4</v>
      </c>
      <c r="K59" s="42">
        <v>0</v>
      </c>
      <c r="L59" s="42">
        <v>0</v>
      </c>
      <c r="M59" s="42">
        <v>0</v>
      </c>
      <c r="N59" s="45">
        <v>5</v>
      </c>
    </row>
    <row r="60" spans="1:14" x14ac:dyDescent="0.25">
      <c r="A60" s="43" t="s">
        <v>75</v>
      </c>
      <c r="B60" s="13">
        <v>3</v>
      </c>
      <c r="C60" s="13">
        <v>0</v>
      </c>
      <c r="D60" s="13">
        <v>3</v>
      </c>
      <c r="E60" s="13">
        <v>0</v>
      </c>
      <c r="F60" s="13">
        <v>0</v>
      </c>
      <c r="G60" s="13">
        <v>0</v>
      </c>
      <c r="H60" s="13">
        <v>1</v>
      </c>
      <c r="I60" s="13">
        <v>2</v>
      </c>
      <c r="J60" s="13">
        <v>3</v>
      </c>
      <c r="K60" s="13">
        <v>0</v>
      </c>
      <c r="L60" s="13">
        <v>0</v>
      </c>
      <c r="M60" s="13">
        <v>0</v>
      </c>
      <c r="N60" s="13">
        <v>6</v>
      </c>
    </row>
    <row r="61" spans="1:14" ht="15.75" thickBot="1" x14ac:dyDescent="0.3">
      <c r="A61" s="41" t="s">
        <v>22</v>
      </c>
      <c r="B61" s="42">
        <v>3</v>
      </c>
      <c r="C61" s="42">
        <v>0</v>
      </c>
      <c r="D61" s="42">
        <v>3</v>
      </c>
      <c r="E61" s="42">
        <v>0</v>
      </c>
      <c r="F61" s="42">
        <v>0</v>
      </c>
      <c r="G61" s="42">
        <v>0</v>
      </c>
      <c r="H61" s="42">
        <v>1</v>
      </c>
      <c r="I61" s="42">
        <v>2</v>
      </c>
      <c r="J61" s="42">
        <v>3</v>
      </c>
      <c r="K61" s="42">
        <v>0</v>
      </c>
      <c r="L61" s="42">
        <v>0</v>
      </c>
      <c r="M61" s="42">
        <v>0</v>
      </c>
      <c r="N61" s="45">
        <v>6</v>
      </c>
    </row>
    <row r="62" spans="1:14" x14ac:dyDescent="0.25">
      <c r="A62" s="43" t="s">
        <v>76</v>
      </c>
      <c r="B62" s="13">
        <f>B63+B64+B65</f>
        <v>8</v>
      </c>
      <c r="C62" s="13">
        <f t="shared" ref="C62:M62" si="41">C63+C64+C65</f>
        <v>0</v>
      </c>
      <c r="D62" s="13">
        <f t="shared" si="41"/>
        <v>8</v>
      </c>
      <c r="E62" s="13">
        <f t="shared" si="41"/>
        <v>0</v>
      </c>
      <c r="F62" s="13">
        <f t="shared" si="41"/>
        <v>0</v>
      </c>
      <c r="G62" s="13">
        <f t="shared" si="41"/>
        <v>0</v>
      </c>
      <c r="H62" s="13">
        <f t="shared" si="41"/>
        <v>10</v>
      </c>
      <c r="I62" s="13">
        <f t="shared" si="41"/>
        <v>11</v>
      </c>
      <c r="J62" s="13">
        <f t="shared" si="41"/>
        <v>21</v>
      </c>
      <c r="K62" s="13">
        <f t="shared" si="41"/>
        <v>6</v>
      </c>
      <c r="L62" s="13">
        <f t="shared" si="41"/>
        <v>6</v>
      </c>
      <c r="M62" s="13">
        <f t="shared" si="41"/>
        <v>12</v>
      </c>
      <c r="N62" s="13">
        <f>N63+N64+N65</f>
        <v>41</v>
      </c>
    </row>
    <row r="63" spans="1:14" x14ac:dyDescent="0.25">
      <c r="A63" s="41" t="s">
        <v>10</v>
      </c>
      <c r="B63" s="42">
        <v>2</v>
      </c>
      <c r="C63" s="42">
        <v>0</v>
      </c>
      <c r="D63" s="42">
        <v>2</v>
      </c>
      <c r="E63" s="42">
        <v>0</v>
      </c>
      <c r="F63" s="42">
        <v>0</v>
      </c>
      <c r="G63" s="42">
        <v>0</v>
      </c>
      <c r="H63" s="42">
        <v>2</v>
      </c>
      <c r="I63" s="42">
        <v>3</v>
      </c>
      <c r="J63" s="42">
        <v>5</v>
      </c>
      <c r="K63" s="42">
        <v>0</v>
      </c>
      <c r="L63" s="42">
        <v>0</v>
      </c>
      <c r="M63" s="42">
        <v>0</v>
      </c>
      <c r="N63" s="45">
        <v>7</v>
      </c>
    </row>
    <row r="64" spans="1:14" x14ac:dyDescent="0.25">
      <c r="A64" s="41" t="s">
        <v>65</v>
      </c>
      <c r="B64" s="42">
        <v>3</v>
      </c>
      <c r="C64" s="42">
        <v>0</v>
      </c>
      <c r="D64" s="42">
        <v>3</v>
      </c>
      <c r="E64" s="42">
        <v>0</v>
      </c>
      <c r="F64" s="42">
        <v>0</v>
      </c>
      <c r="G64" s="42">
        <v>0</v>
      </c>
      <c r="H64" s="42">
        <v>6</v>
      </c>
      <c r="I64" s="42">
        <v>6</v>
      </c>
      <c r="J64" s="42">
        <v>12</v>
      </c>
      <c r="K64" s="42">
        <v>4</v>
      </c>
      <c r="L64" s="42">
        <v>4</v>
      </c>
      <c r="M64" s="42">
        <v>8</v>
      </c>
      <c r="N64" s="45">
        <v>23</v>
      </c>
    </row>
    <row r="65" spans="1:15" ht="15.75" thickBot="1" x14ac:dyDescent="0.3">
      <c r="A65" s="41" t="s">
        <v>77</v>
      </c>
      <c r="B65" s="42">
        <v>3</v>
      </c>
      <c r="C65" s="42">
        <v>0</v>
      </c>
      <c r="D65" s="42">
        <v>3</v>
      </c>
      <c r="E65" s="42">
        <v>0</v>
      </c>
      <c r="F65" s="42">
        <v>0</v>
      </c>
      <c r="G65" s="42">
        <v>0</v>
      </c>
      <c r="H65" s="42">
        <v>2</v>
      </c>
      <c r="I65" s="42">
        <v>2</v>
      </c>
      <c r="J65" s="42">
        <v>4</v>
      </c>
      <c r="K65" s="42">
        <v>2</v>
      </c>
      <c r="L65" s="42">
        <v>2</v>
      </c>
      <c r="M65" s="42">
        <v>4</v>
      </c>
      <c r="N65" s="45">
        <v>11</v>
      </c>
    </row>
    <row r="66" spans="1:15" x14ac:dyDescent="0.25">
      <c r="A66" s="44" t="s">
        <v>69</v>
      </c>
      <c r="B66" s="16">
        <v>7</v>
      </c>
      <c r="C66" s="16">
        <v>4</v>
      </c>
      <c r="D66" s="16">
        <f>B66+C66</f>
        <v>11</v>
      </c>
      <c r="E66" s="16">
        <v>3</v>
      </c>
      <c r="F66" s="16">
        <v>2</v>
      </c>
      <c r="G66" s="16">
        <f>E66+F66</f>
        <v>5</v>
      </c>
      <c r="H66" s="16">
        <v>13</v>
      </c>
      <c r="I66" s="16">
        <v>12</v>
      </c>
      <c r="J66" s="16">
        <f t="shared" si="38"/>
        <v>25</v>
      </c>
      <c r="K66" s="16">
        <v>3</v>
      </c>
      <c r="L66" s="16">
        <v>4</v>
      </c>
      <c r="M66" s="16">
        <v>7</v>
      </c>
      <c r="N66" s="30">
        <f>N67+N68+N69</f>
        <v>48</v>
      </c>
    </row>
    <row r="67" spans="1:15" x14ac:dyDescent="0.25">
      <c r="A67" s="17" t="s">
        <v>0</v>
      </c>
      <c r="B67" s="18">
        <v>4</v>
      </c>
      <c r="C67" s="18">
        <v>1</v>
      </c>
      <c r="D67" s="18">
        <v>5</v>
      </c>
      <c r="E67" s="18">
        <v>1</v>
      </c>
      <c r="F67" s="18">
        <v>0</v>
      </c>
      <c r="G67" s="18">
        <v>1</v>
      </c>
      <c r="H67" s="18">
        <v>3</v>
      </c>
      <c r="I67" s="18">
        <v>2</v>
      </c>
      <c r="J67" s="18">
        <v>5</v>
      </c>
      <c r="K67" s="18">
        <v>0</v>
      </c>
      <c r="L67" s="18">
        <v>0</v>
      </c>
      <c r="M67" s="18">
        <v>0</v>
      </c>
      <c r="N67" s="31">
        <f>D67+G67+J67+M67</f>
        <v>11</v>
      </c>
    </row>
    <row r="68" spans="1:15" x14ac:dyDescent="0.25">
      <c r="A68" s="17" t="s">
        <v>66</v>
      </c>
      <c r="B68" s="18">
        <v>1</v>
      </c>
      <c r="C68" s="18">
        <v>1</v>
      </c>
      <c r="D68" s="18">
        <v>2</v>
      </c>
      <c r="E68" s="18">
        <v>0</v>
      </c>
      <c r="F68" s="18">
        <v>0</v>
      </c>
      <c r="G68" s="18">
        <v>0</v>
      </c>
      <c r="H68" s="18">
        <v>1</v>
      </c>
      <c r="I68" s="18">
        <v>1</v>
      </c>
      <c r="J68" s="18">
        <v>2</v>
      </c>
      <c r="K68" s="18">
        <v>0</v>
      </c>
      <c r="L68" s="18">
        <v>0</v>
      </c>
      <c r="M68" s="18">
        <v>0</v>
      </c>
      <c r="N68" s="31">
        <f t="shared" ref="N68:N69" si="42">D68+G68+J68+M68</f>
        <v>4</v>
      </c>
    </row>
    <row r="69" spans="1:15" ht="15.75" thickBot="1" x14ac:dyDescent="0.3">
      <c r="A69" s="17" t="s">
        <v>1</v>
      </c>
      <c r="B69" s="18">
        <v>2</v>
      </c>
      <c r="C69" s="18">
        <v>2</v>
      </c>
      <c r="D69" s="18">
        <v>4</v>
      </c>
      <c r="E69" s="18">
        <v>2</v>
      </c>
      <c r="F69" s="18">
        <v>2</v>
      </c>
      <c r="G69" s="18">
        <v>4</v>
      </c>
      <c r="H69" s="18">
        <v>9</v>
      </c>
      <c r="I69" s="18">
        <v>9</v>
      </c>
      <c r="J69" s="18">
        <v>18</v>
      </c>
      <c r="K69" s="18">
        <v>3</v>
      </c>
      <c r="L69" s="18">
        <v>4</v>
      </c>
      <c r="M69" s="18">
        <v>7</v>
      </c>
      <c r="N69" s="31">
        <f t="shared" si="42"/>
        <v>33</v>
      </c>
    </row>
    <row r="70" spans="1:15" x14ac:dyDescent="0.25">
      <c r="A70" s="44" t="s">
        <v>70</v>
      </c>
      <c r="B70" s="16">
        <f>B71+B72+B73</f>
        <v>7</v>
      </c>
      <c r="C70" s="16">
        <v>3</v>
      </c>
      <c r="D70" s="16">
        <v>10</v>
      </c>
      <c r="E70" s="16">
        <v>0</v>
      </c>
      <c r="F70" s="16">
        <v>0</v>
      </c>
      <c r="G70" s="16">
        <v>0</v>
      </c>
      <c r="H70" s="16">
        <v>10</v>
      </c>
      <c r="I70" s="16">
        <v>10</v>
      </c>
      <c r="J70" s="16">
        <v>20</v>
      </c>
      <c r="K70" s="16">
        <v>3</v>
      </c>
      <c r="L70" s="16">
        <v>2</v>
      </c>
      <c r="M70" s="16">
        <v>5</v>
      </c>
      <c r="N70" s="16">
        <f>N71+N72+N73</f>
        <v>35</v>
      </c>
    </row>
    <row r="71" spans="1:15" x14ac:dyDescent="0.25">
      <c r="A71" s="17" t="s">
        <v>2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3</v>
      </c>
      <c r="I71" s="18">
        <v>3</v>
      </c>
      <c r="J71" s="18">
        <v>6</v>
      </c>
      <c r="K71" s="18">
        <v>1</v>
      </c>
      <c r="L71" s="18">
        <v>1</v>
      </c>
      <c r="M71" s="18">
        <v>2</v>
      </c>
      <c r="N71" s="31">
        <v>8</v>
      </c>
    </row>
    <row r="72" spans="1:15" x14ac:dyDescent="0.25">
      <c r="A72" s="17" t="s">
        <v>3</v>
      </c>
      <c r="B72" s="18">
        <v>3</v>
      </c>
      <c r="C72" s="18">
        <v>2</v>
      </c>
      <c r="D72" s="18">
        <v>5</v>
      </c>
      <c r="E72" s="18">
        <v>0</v>
      </c>
      <c r="F72" s="18">
        <v>0</v>
      </c>
      <c r="G72" s="18">
        <v>0</v>
      </c>
      <c r="H72" s="18">
        <v>3</v>
      </c>
      <c r="I72" s="18">
        <v>3</v>
      </c>
      <c r="J72" s="18">
        <v>6</v>
      </c>
      <c r="K72" s="18">
        <v>2</v>
      </c>
      <c r="L72" s="18">
        <v>1</v>
      </c>
      <c r="M72" s="18">
        <v>3</v>
      </c>
      <c r="N72" s="31">
        <v>14</v>
      </c>
    </row>
    <row r="73" spans="1:15" ht="15.75" thickBot="1" x14ac:dyDescent="0.3">
      <c r="A73" s="17" t="s">
        <v>71</v>
      </c>
      <c r="B73" s="18">
        <v>4</v>
      </c>
      <c r="C73" s="18">
        <v>1</v>
      </c>
      <c r="D73" s="18">
        <v>5</v>
      </c>
      <c r="E73" s="18">
        <v>0</v>
      </c>
      <c r="F73" s="18">
        <v>0</v>
      </c>
      <c r="G73" s="18">
        <v>0</v>
      </c>
      <c r="H73" s="18">
        <v>4</v>
      </c>
      <c r="I73" s="18">
        <v>4</v>
      </c>
      <c r="J73" s="18">
        <v>8</v>
      </c>
      <c r="K73" s="18">
        <v>0</v>
      </c>
      <c r="L73" s="18">
        <v>0</v>
      </c>
      <c r="M73" s="18">
        <v>0</v>
      </c>
      <c r="N73" s="31">
        <v>13</v>
      </c>
    </row>
    <row r="74" spans="1:15" ht="15.75" thickBot="1" x14ac:dyDescent="0.3">
      <c r="A74" s="19" t="s">
        <v>49</v>
      </c>
      <c r="B74" s="20">
        <f>B3+B8+B15+B24+B26+B36+B40+B47+B50+B52+B57+B60+B62+B66+B70</f>
        <v>285</v>
      </c>
      <c r="C74" s="20">
        <f>C3+C8+C15+C24+C26+C36+C40+C47+C50+C52+C57+C60+C62+C66+C70</f>
        <v>102</v>
      </c>
      <c r="D74" s="20">
        <f>D3+D8+D15+D24+D26+D36+D40+D47+D50+D52+D57+D60+D62+D66+D70</f>
        <v>387</v>
      </c>
      <c r="E74" s="20">
        <f>E3+E8+E15+E24+E26+E36+E40+E47+E50+E52+E57+E60+E62+E66+E70</f>
        <v>15</v>
      </c>
      <c r="F74" s="20">
        <f>F3+F8+F15+F24+F26+F36+F40+F47+F50+F52+F57+F60+F62+F66+F70</f>
        <v>6</v>
      </c>
      <c r="G74" s="20">
        <f>G3+G8+G15+G24+G26+G36+G40+G47+G50+G52+G57+G60+G62+G66+G70</f>
        <v>21</v>
      </c>
      <c r="H74" s="20">
        <f>H3+H8+H15+H24+H26+H36+H40+H47+H50+H52+H57+H60+H62+H66+H70</f>
        <v>324</v>
      </c>
      <c r="I74" s="20">
        <f>I3+I8+I15+I24+I26+I36+I40+I47+I50+I52+I57+I60+I62+I66+I70</f>
        <v>308</v>
      </c>
      <c r="J74" s="20">
        <f>J3+J8+J15+J24+J26+J36+J40+J47+J50+J52+J57+J60+J62+J66+J70</f>
        <v>632</v>
      </c>
      <c r="K74" s="20">
        <f>K3+K8+K15+K24+K26+K36+K40+K47+K50+K52+K57+K60+K62+K66+K70</f>
        <v>116</v>
      </c>
      <c r="L74" s="20">
        <f>L3+L8+L15+L24+L26+L36+L40+L47+L50+L52+L57+L60+L62+L66+L70</f>
        <v>103</v>
      </c>
      <c r="M74" s="20">
        <f>M3+M8+M15+M24+M26+M36+M40+M47+M50+M52+M57+M60+M62+M66+M70</f>
        <v>219</v>
      </c>
      <c r="N74" s="32">
        <f>N3+N8+N15+N24+N26+N36+N40+N47+N50+N52+N57+N60+N62+N66+N70</f>
        <v>1259</v>
      </c>
      <c r="O74" s="46"/>
    </row>
  </sheetData>
  <mergeCells count="6">
    <mergeCell ref="N1:N2"/>
    <mergeCell ref="A1:A2"/>
    <mergeCell ref="B1:D1"/>
    <mergeCell ref="E1:G1"/>
    <mergeCell ref="H1:J1"/>
    <mergeCell ref="K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KA107_2019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Winkler-Antal Krisztina</dc:creator>
  <cp:lastModifiedBy>Szennerné Árpási Szilvia</cp:lastModifiedBy>
  <dcterms:created xsi:type="dcterms:W3CDTF">2018-07-18T08:12:17Z</dcterms:created>
  <dcterms:modified xsi:type="dcterms:W3CDTF">2019-05-24T08:06:53Z</dcterms:modified>
</cp:coreProperties>
</file>